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<sst xmlns="http://schemas.openxmlformats.org/spreadsheetml/2006/main" count="81" uniqueCount="63">
  <si>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</si>
  <si>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</si>
  <si>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</si>
  <si>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</si>
  <si>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</si>
  <si>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</si>
  <si>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</si>
  <si>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</si>
  <si>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</si>
  <si>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</si>
  <si>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</si>
  <si>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</si>
  <si>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</si>
  <si>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</si>
  <si>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</si>
  <si>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</si>
  <si>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</si>
  <si>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</si>
  <si>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</si>
  <si>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</si>
  <si>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</si>
  <si>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</si>
  <si>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</si>
  <si>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</si>
  <si>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</si>
  <si>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</si>
  <si>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</si>
  <si>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</si>
  <si>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</si>
  <si>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</si>
  <si>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</si>
  <si>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</si>
  <si>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</si>
  <si>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</si>
  <si>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</si>
  <si>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</si>
  <si>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</si>
  <si>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</si>
  <si>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</si>
  <si>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</si>
  <si>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</si>
  <si>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</si>
  <si>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</si>
  <si>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</si>
  <si>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</si>
  <si>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</si>
  <si>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</si>
  <si>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</si>
  <si>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</si>
  <si>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</si>
  <si>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</si>
  <si>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</si>
  <si>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</si>
  <si>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</si>
  <si>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</si>
  <si>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</si>
  <si>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</si>
  <si>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</si>
  <si>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</si>
  <si>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</si>
  <si>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</si>
  <si>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</si>
  <si>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13/04/21 - VENCIMENTO 20/04/21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</si>
</sst>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2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1272408.3299999998</v>
      </c>
      <c r="C6" s="10">
        <v>1201478.9699999997</v>
      </c>
      <c r="D6" s="10">
        <v>1426218.65</v>
      </c>
      <c r="E6" s="10">
        <v>848796.2</v>
      </c>
      <c r="F6" s="10">
        <v>898703.2899999999</v>
      </c>
      <c r="G6" s="10">
        <v>996215.96</v>
      </c>
      <c r="H6" s="10">
        <v>876790.17</v>
      </c>
      <c r="I6" s="10">
        <v>1208888.2899999998</v>
      </c>
      <c r="J6" s="10">
        <v>441680.09</v>
      </c>
      <c r="K6" s="10">
        <f>SUM(B6:J6)</f>
        <v>9171179.95</v>
      </c>
      <c r="Q6"/>
      <c r="R6"/>
    </row>
    <row r="7" spans="1:18" ht="27" customHeight="1">
      <c r="A7" s="2" t="s">
        <v>4</v>
      </c>
      <c r="B7" s="19">
        <v>-156532.15</v>
      </c>
      <c r="C7" s="19">
        <v>-50529.9</v>
      </c>
      <c r="D7" s="19">
        <v>-99857.41</v>
      </c>
      <c r="E7" s="19">
        <v>-130130.63</v>
      </c>
      <c r="F7" s="19">
        <v>-36801.6</v>
      </c>
      <c r="G7" s="19">
        <v>-150535.66999999998</v>
      </c>
      <c r="H7" s="19">
        <v>-43622.61</v>
      </c>
      <c r="I7" s="19">
        <v>-84565.15</v>
      </c>
      <c r="J7" s="19">
        <v>-24376.52</v>
      </c>
      <c r="K7" s="8">
        <f>SUM(B7:J7)</f>
        <v>-776951.6399999999</v>
      </c>
      <c r="Q7"/>
      <c r="R7"/>
    </row>
    <row r="8" spans="1:11" ht="27" customHeight="1">
      <c r="A8" s="6" t="s">
        <v>5</v>
      </c>
      <c r="B8" s="7">
        <f>B6+B7</f>
        <v>1115876.18</v>
      </c>
      <c r="C8" s="7">
        <f aca="true" t="shared" si="0" ref="C8:J8">C6+C7</f>
        <v>1150949.0699999998</v>
      </c>
      <c r="D8" s="7">
        <f t="shared" si="0"/>
        <v>1326361.24</v>
      </c>
      <c r="E8" s="7">
        <f t="shared" si="0"/>
        <v>718665.57</v>
      </c>
      <c r="F8" s="7">
        <f t="shared" si="0"/>
        <v>861901.69</v>
      </c>
      <c r="G8" s="7">
        <f t="shared" si="0"/>
        <v>845680.29</v>
      </c>
      <c r="H8" s="7">
        <f t="shared" si="0"/>
        <v>833167.56</v>
      </c>
      <c r="I8" s="7">
        <f t="shared" si="0"/>
        <v>1124323.14</v>
      </c>
      <c r="J8" s="7">
        <f t="shared" si="0"/>
        <v>417303.57</v>
      </c>
      <c r="K8" s="7">
        <f>+K7+K6</f>
        <v>8394228.309999999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477224.76999999996</v>
      </c>
      <c r="C13" s="10">
        <v>380840.97000000003</v>
      </c>
      <c r="D13" s="10">
        <v>1264049.83</v>
      </c>
      <c r="E13" s="10">
        <v>997678.03</v>
      </c>
      <c r="F13" s="10">
        <v>1093274.0699999998</v>
      </c>
      <c r="G13" s="10">
        <v>607525.81</v>
      </c>
      <c r="H13" s="10">
        <v>339472.72000000003</v>
      </c>
      <c r="I13" s="10">
        <v>462277.19</v>
      </c>
      <c r="J13" s="10">
        <v>507947.62999999995</v>
      </c>
      <c r="K13" s="10">
        <v>639779.81</v>
      </c>
      <c r="L13" s="10">
        <f>SUM(B13:K13)</f>
        <v>6770070.83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-34367.91</v>
      </c>
      <c r="C14" s="8">
        <v>-18268.8</v>
      </c>
      <c r="D14" s="8">
        <v>-50815.6</v>
      </c>
      <c r="E14" s="8">
        <v>-43731.77</v>
      </c>
      <c r="F14" s="8">
        <v>-39978.4</v>
      </c>
      <c r="G14" s="8">
        <v>-24081.2</v>
      </c>
      <c r="H14" s="8">
        <v>-19543.629999999997</v>
      </c>
      <c r="I14" s="8">
        <v>-31502.67</v>
      </c>
      <c r="J14" s="8">
        <v>-13736.8</v>
      </c>
      <c r="K14" s="8">
        <v>-30742.8</v>
      </c>
      <c r="L14" s="8">
        <f>SUM(B14:K14)</f>
        <v>-306769.57999999996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442856.86</v>
      </c>
      <c r="C15" s="7">
        <f aca="true" t="shared" si="1" ref="C15:K15">C13+C14</f>
        <v>362572.17000000004</v>
      </c>
      <c r="D15" s="7">
        <f t="shared" si="1"/>
        <v>1213234.23</v>
      </c>
      <c r="E15" s="7">
        <f t="shared" si="1"/>
        <v>953946.26</v>
      </c>
      <c r="F15" s="7">
        <f t="shared" si="1"/>
        <v>1053295.67</v>
      </c>
      <c r="G15" s="7">
        <f t="shared" si="1"/>
        <v>583444.6100000001</v>
      </c>
      <c r="H15" s="7">
        <f t="shared" si="1"/>
        <v>319929.09</v>
      </c>
      <c r="I15" s="7">
        <f t="shared" si="1"/>
        <v>430774.52</v>
      </c>
      <c r="J15" s="7">
        <f t="shared" si="1"/>
        <v>494210.82999999996</v>
      </c>
      <c r="K15" s="7">
        <f t="shared" si="1"/>
        <v>609037.01</v>
      </c>
      <c r="L15" s="7">
        <f>+L13+L14</f>
        <v>6463301.25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1059106.3800000001</v>
      </c>
      <c r="C20" s="10">
        <v>789860.18</v>
      </c>
      <c r="D20" s="10">
        <v>728624.3</v>
      </c>
      <c r="E20" s="10">
        <v>208650.36</v>
      </c>
      <c r="F20" s="10">
        <v>752966.1299999999</v>
      </c>
      <c r="G20" s="10">
        <v>1026402.46</v>
      </c>
      <c r="H20" s="10">
        <v>227925.87</v>
      </c>
      <c r="I20" s="10">
        <v>774618.3600000001</v>
      </c>
      <c r="J20" s="10">
        <v>675452.7899999998</v>
      </c>
      <c r="K20" s="10">
        <v>908691.6099999999</v>
      </c>
      <c r="L20" s="10">
        <v>847614.06</v>
      </c>
      <c r="M20" s="10">
        <v>464351.5</v>
      </c>
      <c r="N20" s="10">
        <v>254890.01999999996</v>
      </c>
      <c r="O20" s="10">
        <f>SUM(B20:N20)</f>
        <v>8719154.020000001</v>
      </c>
    </row>
    <row r="21" spans="1:15" ht="27" customHeight="1">
      <c r="A21" s="2" t="s">
        <v>4</v>
      </c>
      <c r="B21" s="8">
        <v>-41962.8</v>
      </c>
      <c r="C21" s="8">
        <v>-39089.6</v>
      </c>
      <c r="D21" s="8">
        <v>-32124.4</v>
      </c>
      <c r="E21" s="8">
        <v>-4809.2</v>
      </c>
      <c r="F21" s="8">
        <v>-23483.54</v>
      </c>
      <c r="G21" s="8">
        <v>-33286</v>
      </c>
      <c r="H21" s="8">
        <v>-7198.4</v>
      </c>
      <c r="I21" s="8">
        <v>-42059.6</v>
      </c>
      <c r="J21" s="8">
        <v>-31047.65</v>
      </c>
      <c r="K21" s="8">
        <v>-28437.2</v>
      </c>
      <c r="L21" s="8">
        <v>-22968</v>
      </c>
      <c r="M21" s="8">
        <v>-11884.4</v>
      </c>
      <c r="N21" s="8">
        <v>-10916.4</v>
      </c>
      <c r="O21" s="8">
        <f>SUM(B21:N21)</f>
        <v>-329267.19</v>
      </c>
    </row>
    <row r="22" spans="1:15" ht="27" customHeight="1">
      <c r="A22" s="6" t="s">
        <v>5</v>
      </c>
      <c r="B22" s="7">
        <f>+B20+B21</f>
        <v>1017143.5800000001</v>
      </c>
      <c r="C22" s="7">
        <f>+C20+C21</f>
        <v>750770.5800000001</v>
      </c>
      <c r="D22" s="7">
        <f aca="true" t="shared" si="2" ref="D22:O22">+D20+D21</f>
        <v>696499.9</v>
      </c>
      <c r="E22" s="7">
        <f t="shared" si="2"/>
        <v>203841.15999999997</v>
      </c>
      <c r="F22" s="7">
        <f t="shared" si="2"/>
        <v>729482.5899999999</v>
      </c>
      <c r="G22" s="7">
        <f t="shared" si="2"/>
        <v>993116.46</v>
      </c>
      <c r="H22" s="7">
        <f t="shared" si="2"/>
        <v>220727.47</v>
      </c>
      <c r="I22" s="7">
        <f t="shared" si="2"/>
        <v>732558.7600000001</v>
      </c>
      <c r="J22" s="7">
        <f t="shared" si="2"/>
        <v>644405.1399999998</v>
      </c>
      <c r="K22" s="7">
        <f t="shared" si="2"/>
        <v>880254.4099999999</v>
      </c>
      <c r="L22" s="7">
        <f t="shared" si="2"/>
        <v>824646.06</v>
      </c>
      <c r="M22" s="7">
        <f t="shared" si="2"/>
        <v>452467.1</v>
      </c>
      <c r="N22" s="7">
        <f t="shared" si="2"/>
        <v>243973.61999999997</v>
      </c>
      <c r="O22" s="7">
        <f t="shared" si="2"/>
        <v>8389886.830000002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2021-04-19T17:07:12Z</dcterms:modified>
  <cp:category/>
  <cp:version/>
  <cp:contentType/>
  <cp:contentStatus/>
</cp:coreProperties>
</file>