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<sst xmlns="http://schemas.openxmlformats.org/spreadsheetml/2006/main" count="81" uniqueCount="63">
  <si>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</si>
  <si>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</si>
  <si>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</si>
  <si>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</si>
  <si>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</si>
  <si>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</si>
  <si>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</si>
  <si>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</si>
  <si>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</si>
  <si>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</si>
  <si>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</si>
  <si>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</si>
  <si>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</si>
  <si>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</si>
  <si>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</si>
  <si>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</si>
  <si>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</si>
  <si>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</si>
  <si>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</si>
  <si>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</si>
  <si>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</si>
  <si>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</si>
  <si>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</si>
  <si>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</si>
  <si>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</si>
  <si>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</si>
  <si>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</si>
  <si>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</si>
  <si>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</si>
  <si>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</si>
  <si>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</si>
  <si>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</si>
  <si>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</si>
  <si>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</si>
  <si>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</si>
  <si>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</si>
  <si>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</si>
  <si>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</si>
  <si>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</si>
  <si>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</si>
  <si>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</si>
  <si>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</si>
  <si>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</si>
  <si>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</si>
  <si>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</si>
  <si>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</si>
  <si>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</si>
  <si>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</si>
  <si>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</si>
  <si>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</si>
  <si>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</si>
  <si>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</si>
  <si>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</si>
  <si>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</si>
  <si>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</si>
  <si>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</si>
  <si>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</si>
  <si>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</si>
  <si>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</si>
  <si>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</si>
  <si>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</si>
  <si>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</si>
  <si>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10/04/21 - VENCIMENTO 16/04/21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</si>
</sst>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689881.6799999999</v>
      </c>
      <c r="C6" s="10">
        <v>630039.38</v>
      </c>
      <c r="D6" s="10">
        <v>832729.28</v>
      </c>
      <c r="E6" s="10">
        <v>443062.91</v>
      </c>
      <c r="F6" s="10">
        <v>545252.3799999999</v>
      </c>
      <c r="G6" s="10">
        <v>612092.63</v>
      </c>
      <c r="H6" s="10">
        <v>558044.2200000001</v>
      </c>
      <c r="I6" s="10">
        <v>688746.07</v>
      </c>
      <c r="J6" s="10">
        <v>178709.93000000002</v>
      </c>
      <c r="K6" s="10">
        <f>SUM(B6:J6)</f>
        <v>5178558.4799999995</v>
      </c>
      <c r="Q6"/>
      <c r="R6"/>
    </row>
    <row r="7" spans="1:18" ht="27" customHeight="1">
      <c r="A7" s="2" t="s">
        <v>4</v>
      </c>
      <c r="B7" s="19">
        <v>-32758</v>
      </c>
      <c r="C7" s="19">
        <v>-31473.2</v>
      </c>
      <c r="D7" s="19">
        <v>-59835.16</v>
      </c>
      <c r="E7" s="19">
        <v>-20856</v>
      </c>
      <c r="F7" s="19">
        <v>-25176.8</v>
      </c>
      <c r="G7" s="19">
        <v>-19465.6</v>
      </c>
      <c r="H7" s="19">
        <v>-18207.2</v>
      </c>
      <c r="I7" s="19">
        <v>-31341.2</v>
      </c>
      <c r="J7" s="19">
        <v>-9101.56</v>
      </c>
      <c r="K7" s="8">
        <f>SUM(B7:J7)</f>
        <v>-248214.72</v>
      </c>
      <c r="Q7"/>
      <c r="R7"/>
    </row>
    <row r="8" spans="1:11" ht="27" customHeight="1">
      <c r="A8" s="6" t="s">
        <v>5</v>
      </c>
      <c r="B8" s="7">
        <f>B6+B7</f>
        <v>657123.6799999999</v>
      </c>
      <c r="C8" s="7">
        <f aca="true" t="shared" si="0" ref="C8:J8">C6+C7</f>
        <v>598566.18</v>
      </c>
      <c r="D8" s="7">
        <f t="shared" si="0"/>
        <v>772894.12</v>
      </c>
      <c r="E8" s="7">
        <f t="shared" si="0"/>
        <v>422206.91</v>
      </c>
      <c r="F8" s="7">
        <f t="shared" si="0"/>
        <v>520075.5799999999</v>
      </c>
      <c r="G8" s="7">
        <f t="shared" si="0"/>
        <v>592627.03</v>
      </c>
      <c r="H8" s="7">
        <f t="shared" si="0"/>
        <v>539837.0200000001</v>
      </c>
      <c r="I8" s="7">
        <f t="shared" si="0"/>
        <v>657404.87</v>
      </c>
      <c r="J8" s="7">
        <f t="shared" si="0"/>
        <v>169608.37000000002</v>
      </c>
      <c r="K8" s="7">
        <f>+K7+K6</f>
        <v>4930343.76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258434.09</v>
      </c>
      <c r="C13" s="10">
        <v>216674.45</v>
      </c>
      <c r="D13" s="10">
        <v>728775.48</v>
      </c>
      <c r="E13" s="10">
        <v>636673.2100000001</v>
      </c>
      <c r="F13" s="10">
        <v>644442.7599999999</v>
      </c>
      <c r="G13" s="10">
        <v>301584.8</v>
      </c>
      <c r="H13" s="10">
        <v>163417.51</v>
      </c>
      <c r="I13" s="10">
        <v>247068.66999999998</v>
      </c>
      <c r="J13" s="10">
        <v>223929.85</v>
      </c>
      <c r="K13" s="10">
        <v>367901.05</v>
      </c>
      <c r="L13" s="10">
        <f>SUM(B13:K13)</f>
        <v>3788901.8699999996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-95073.65999999997</v>
      </c>
      <c r="C14" s="8">
        <v>-13530</v>
      </c>
      <c r="D14" s="8">
        <v>-37153.59999999998</v>
      </c>
      <c r="E14" s="8">
        <v>-38302.17000000004</v>
      </c>
      <c r="F14" s="8">
        <v>-32177.199999999953</v>
      </c>
      <c r="G14" s="8">
        <v>-15919.200000000012</v>
      </c>
      <c r="H14" s="8">
        <v>-14620.029999999999</v>
      </c>
      <c r="I14" s="8">
        <v>-9512.799999999988</v>
      </c>
      <c r="J14" s="8">
        <v>-6758.399999999994</v>
      </c>
      <c r="K14" s="8">
        <v>-21529.20000000001</v>
      </c>
      <c r="L14" s="8">
        <f>SUM(B14:K14)</f>
        <v>-284576.25999999995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163360.43000000002</v>
      </c>
      <c r="C15" s="7">
        <f aca="true" t="shared" si="1" ref="C15:K15">+C13+C14</f>
        <v>203144.45</v>
      </c>
      <c r="D15" s="7">
        <f t="shared" si="1"/>
        <v>691621.88</v>
      </c>
      <c r="E15" s="7">
        <f t="shared" si="1"/>
        <v>598371.04</v>
      </c>
      <c r="F15" s="7">
        <f t="shared" si="1"/>
        <v>612265.5599999999</v>
      </c>
      <c r="G15" s="7">
        <f t="shared" si="1"/>
        <v>285665.6</v>
      </c>
      <c r="H15" s="7">
        <f t="shared" si="1"/>
        <v>148797.48</v>
      </c>
      <c r="I15" s="7">
        <f t="shared" si="1"/>
        <v>237555.87</v>
      </c>
      <c r="J15" s="7">
        <f t="shared" si="1"/>
        <v>217171.45</v>
      </c>
      <c r="K15" s="7">
        <f t="shared" si="1"/>
        <v>346371.85</v>
      </c>
      <c r="L15" s="7">
        <f>+L13+L14</f>
        <v>3504325.61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750669.1300000002</v>
      </c>
      <c r="C20" s="10">
        <v>515263.80999999994</v>
      </c>
      <c r="D20" s="10">
        <v>486582.1700000001</v>
      </c>
      <c r="E20" s="10">
        <v>142291.39</v>
      </c>
      <c r="F20" s="10">
        <v>493719.06</v>
      </c>
      <c r="G20" s="10">
        <v>629891.37</v>
      </c>
      <c r="H20" s="10">
        <v>130467.17000000003</v>
      </c>
      <c r="I20" s="10">
        <v>506295.62000000005</v>
      </c>
      <c r="J20" s="10">
        <v>444768.4500000001</v>
      </c>
      <c r="K20" s="10">
        <v>617238.3999999999</v>
      </c>
      <c r="L20" s="10">
        <v>574599.3099999999</v>
      </c>
      <c r="M20" s="10">
        <v>302102.49</v>
      </c>
      <c r="N20" s="10">
        <v>153093.71</v>
      </c>
      <c r="O20" s="10">
        <f>SUM(B20:N20)</f>
        <v>5746982.08</v>
      </c>
    </row>
    <row r="21" spans="1:15" ht="27" customHeight="1">
      <c r="A21" s="2" t="s">
        <v>4</v>
      </c>
      <c r="B21" s="8">
        <v>-41470</v>
      </c>
      <c r="C21" s="8">
        <v>-33246.4</v>
      </c>
      <c r="D21" s="8">
        <v>-33612.13</v>
      </c>
      <c r="E21" s="8">
        <v>-4888.4</v>
      </c>
      <c r="F21" s="8">
        <v>-18141.2</v>
      </c>
      <c r="G21" s="8">
        <v>-27869.6</v>
      </c>
      <c r="H21" s="8">
        <v>-6206.36</v>
      </c>
      <c r="I21" s="8">
        <v>-36511.2</v>
      </c>
      <c r="J21" s="8">
        <v>-26043.6</v>
      </c>
      <c r="K21" s="8">
        <v>-27808</v>
      </c>
      <c r="L21" s="8">
        <v>-20521.6</v>
      </c>
      <c r="M21" s="8">
        <v>-9112.4</v>
      </c>
      <c r="N21" s="8">
        <v>-8153.2</v>
      </c>
      <c r="O21" s="8">
        <f>SUM(B21:N21)</f>
        <v>-293584.09</v>
      </c>
    </row>
    <row r="22" spans="1:15" ht="27" customHeight="1">
      <c r="A22" s="6" t="s">
        <v>5</v>
      </c>
      <c r="B22" s="7">
        <f>+B20+B21</f>
        <v>709199.1300000002</v>
      </c>
      <c r="C22" s="7">
        <f>+C20+C21</f>
        <v>482017.4099999999</v>
      </c>
      <c r="D22" s="7">
        <f aca="true" t="shared" si="2" ref="D22:O22">+D20+D21</f>
        <v>452970.0400000001</v>
      </c>
      <c r="E22" s="7">
        <f t="shared" si="2"/>
        <v>137402.99000000002</v>
      </c>
      <c r="F22" s="7">
        <f t="shared" si="2"/>
        <v>475577.86</v>
      </c>
      <c r="G22" s="7">
        <f t="shared" si="2"/>
        <v>602021.77</v>
      </c>
      <c r="H22" s="7">
        <f t="shared" si="2"/>
        <v>124260.81000000003</v>
      </c>
      <c r="I22" s="7">
        <f t="shared" si="2"/>
        <v>469784.42000000004</v>
      </c>
      <c r="J22" s="7">
        <f t="shared" si="2"/>
        <v>418724.85000000015</v>
      </c>
      <c r="K22" s="7">
        <f t="shared" si="2"/>
        <v>589430.3999999999</v>
      </c>
      <c r="L22" s="7">
        <f t="shared" si="2"/>
        <v>554077.71</v>
      </c>
      <c r="M22" s="7">
        <f t="shared" si="2"/>
        <v>292990.08999999997</v>
      </c>
      <c r="N22" s="7">
        <f t="shared" si="2"/>
        <v>144940.50999999998</v>
      </c>
      <c r="O22" s="7">
        <f t="shared" si="2"/>
        <v>5453397.99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2021-04-15T18:33:34Z</dcterms:modified>
  <cp:category/>
  <cp:version/>
  <cp:contentType/>
  <cp:contentStatus/>
</cp:coreProperties>
</file>