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<sst xmlns="http://schemas.openxmlformats.org/spreadsheetml/2006/main" count="81" uniqueCount="63">
  <si>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</si>
  <si>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</si>
  <si>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</si>
  <si>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</si>
  <si>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</si>
  <si>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</si>
  <si>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</si>
  <si>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</si>
  <si>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</si>
  <si>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</si>
  <si>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</si>
  <si>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</si>
  <si>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</si>
  <si>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</si>
  <si>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</si>
  <si>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</si>
  <si>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</si>
  <si>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</si>
  <si>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</si>
  <si>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</si>
  <si>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</si>
  <si>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</si>
  <si>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</si>
  <si>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</si>
  <si>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</si>
  <si>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</si>
  <si>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</si>
  <si>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</si>
  <si>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</si>
  <si>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</si>
  <si>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</si>
  <si>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</si>
  <si>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</si>
  <si>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</si>
  <si>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</si>
  <si>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</si>
  <si>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</si>
  <si>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</si>
  <si>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</si>
  <si>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</si>
  <si>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</si>
  <si>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</si>
  <si>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</si>
  <si>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</si>
  <si>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</si>
  <si>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</si>
  <si>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</si>
  <si>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</si>
  <si>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</si>
  <si>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</si>
  <si>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</si>
  <si>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</si>
  <si>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</si>
  <si>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</si>
  <si>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</si>
  <si>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</si>
  <si>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</si>
  <si>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</si>
  <si>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</si>
  <si>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</si>
  <si>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</si>
  <si>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</si>
  <si>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01/04/21 - VENCIMENTO 09/04/21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</si>
</sst>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1258827.7100000002</v>
      </c>
      <c r="C6" s="10">
        <v>1168275.81</v>
      </c>
      <c r="D6" s="10">
        <v>1399522.86</v>
      </c>
      <c r="E6" s="10">
        <v>833292.6799999999</v>
      </c>
      <c r="F6" s="10">
        <v>845552.67</v>
      </c>
      <c r="G6" s="10">
        <v>963755.6199999999</v>
      </c>
      <c r="H6" s="10">
        <v>866592.09</v>
      </c>
      <c r="I6" s="10">
        <v>1193207.0999999999</v>
      </c>
      <c r="J6" s="10">
        <v>436318.39</v>
      </c>
      <c r="K6" s="10">
        <f>SUM(B6:J6)</f>
        <v>8965344.930000002</v>
      </c>
      <c r="Q6"/>
      <c r="R6"/>
    </row>
    <row r="7" spans="1:18" ht="27" customHeight="1">
      <c r="A7" s="2" t="s">
        <v>4</v>
      </c>
      <c r="B7" s="19">
        <v>-110313.44</v>
      </c>
      <c r="C7" s="19">
        <v>-42144.200000000004</v>
      </c>
      <c r="D7" s="19">
        <v>-82080.48000000001</v>
      </c>
      <c r="E7" s="19">
        <v>-86296.2</v>
      </c>
      <c r="F7" s="19">
        <v>-34500.4</v>
      </c>
      <c r="G7" s="19">
        <v>-81833.57</v>
      </c>
      <c r="H7" s="19">
        <v>-37259.78</v>
      </c>
      <c r="I7" s="19">
        <v>-66633.48000000001</v>
      </c>
      <c r="J7" s="19">
        <v>-151146.58</v>
      </c>
      <c r="K7" s="8">
        <f>SUM(B7:J7)</f>
        <v>-692208.13</v>
      </c>
      <c r="Q7"/>
      <c r="R7"/>
    </row>
    <row r="8" spans="1:11" ht="27" customHeight="1">
      <c r="A8" s="6" t="s">
        <v>5</v>
      </c>
      <c r="B8" s="7">
        <f>B6+B7</f>
        <v>1148514.2700000003</v>
      </c>
      <c r="C8" s="7">
        <f aca="true" t="shared" si="0" ref="C8:J8">C6+C7</f>
        <v>1126131.61</v>
      </c>
      <c r="D8" s="7">
        <f t="shared" si="0"/>
        <v>1317442.3800000001</v>
      </c>
      <c r="E8" s="7">
        <f t="shared" si="0"/>
        <v>746996.48</v>
      </c>
      <c r="F8" s="7">
        <f t="shared" si="0"/>
        <v>811052.27</v>
      </c>
      <c r="G8" s="7">
        <f t="shared" si="0"/>
        <v>881922.0499999998</v>
      </c>
      <c r="H8" s="7">
        <f t="shared" si="0"/>
        <v>829332.3099999999</v>
      </c>
      <c r="I8" s="7">
        <f t="shared" si="0"/>
        <v>1126573.6199999999</v>
      </c>
      <c r="J8" s="7">
        <f t="shared" si="0"/>
        <v>285171.81000000006</v>
      </c>
      <c r="K8" s="7">
        <f>+K7+K6</f>
        <v>8273136.800000002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472421.18999999994</v>
      </c>
      <c r="C13" s="10">
        <v>374797.33</v>
      </c>
      <c r="D13" s="10">
        <v>1248443.33</v>
      </c>
      <c r="E13" s="10">
        <v>1000416.0900000001</v>
      </c>
      <c r="F13" s="10">
        <v>1074096.6500000001</v>
      </c>
      <c r="G13" s="10">
        <v>591930.3200000001</v>
      </c>
      <c r="H13" s="10">
        <v>316552.54000000004</v>
      </c>
      <c r="I13" s="10">
        <v>454629.3900000001</v>
      </c>
      <c r="J13" s="10">
        <v>504316.82</v>
      </c>
      <c r="K13" s="10">
        <v>633059.2100000001</v>
      </c>
      <c r="L13" s="10">
        <f>SUM(B13:K13)</f>
        <v>6670662.870000001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-472421.18999999994</v>
      </c>
      <c r="C14" s="8">
        <v>-17982.79999999999</v>
      </c>
      <c r="D14" s="8">
        <v>-45042.80000000005</v>
      </c>
      <c r="E14" s="8">
        <v>-41896.96999999997</v>
      </c>
      <c r="F14" s="8">
        <v>-37804.80000000005</v>
      </c>
      <c r="G14" s="8">
        <v>-21441.199999999953</v>
      </c>
      <c r="H14" s="8">
        <v>-18676.830000000016</v>
      </c>
      <c r="I14" s="8">
        <v>-25289.669999999984</v>
      </c>
      <c r="J14" s="8">
        <v>-12201.200000000012</v>
      </c>
      <c r="K14" s="8">
        <v>-30052</v>
      </c>
      <c r="L14" s="8">
        <f>SUM(B14:K14)</f>
        <v>-722809.46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356814.53</v>
      </c>
      <c r="D15" s="7">
        <f t="shared" si="1"/>
        <v>1203400.53</v>
      </c>
      <c r="E15" s="7">
        <f t="shared" si="1"/>
        <v>958519.1200000001</v>
      </c>
      <c r="F15" s="7">
        <f t="shared" si="1"/>
        <v>1036291.8500000001</v>
      </c>
      <c r="G15" s="7">
        <f t="shared" si="1"/>
        <v>570489.1200000001</v>
      </c>
      <c r="H15" s="7">
        <f t="shared" si="1"/>
        <v>297875.71</v>
      </c>
      <c r="I15" s="7">
        <f t="shared" si="1"/>
        <v>429339.7200000001</v>
      </c>
      <c r="J15" s="7">
        <f t="shared" si="1"/>
        <v>492115.62</v>
      </c>
      <c r="K15" s="7">
        <f t="shared" si="1"/>
        <v>603007.2100000001</v>
      </c>
      <c r="L15" s="7">
        <f>+L13+L14</f>
        <v>5947853.410000001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1058987.13</v>
      </c>
      <c r="C20" s="10">
        <v>784453.9600000001</v>
      </c>
      <c r="D20" s="10">
        <v>726766.24</v>
      </c>
      <c r="E20" s="10">
        <v>202765.26</v>
      </c>
      <c r="F20" s="10">
        <v>741876.41</v>
      </c>
      <c r="G20" s="10">
        <v>1015277.3499999999</v>
      </c>
      <c r="H20" s="10">
        <v>224520.77</v>
      </c>
      <c r="I20" s="10">
        <v>767596.6799999999</v>
      </c>
      <c r="J20" s="10">
        <v>689659.27</v>
      </c>
      <c r="K20" s="10">
        <v>904662.59</v>
      </c>
      <c r="L20" s="10">
        <v>837623.84</v>
      </c>
      <c r="M20" s="10">
        <v>459982.2799999999</v>
      </c>
      <c r="N20" s="10">
        <v>252124.08999999997</v>
      </c>
      <c r="O20" s="10">
        <f>SUM(B20:N20)</f>
        <v>8666295.869999997</v>
      </c>
    </row>
    <row r="21" spans="1:15" ht="27" customHeight="1">
      <c r="A21" s="2" t="s">
        <v>4</v>
      </c>
      <c r="B21" s="8">
        <v>-43489.6</v>
      </c>
      <c r="C21" s="8">
        <v>-37510</v>
      </c>
      <c r="D21" s="8">
        <v>-36102.25</v>
      </c>
      <c r="E21" s="8">
        <v>-5306.4</v>
      </c>
      <c r="F21" s="8">
        <v>-19500.8</v>
      </c>
      <c r="G21" s="8">
        <v>-32331.2</v>
      </c>
      <c r="H21" s="8">
        <v>-7996.63</v>
      </c>
      <c r="I21" s="8">
        <v>-40889.2</v>
      </c>
      <c r="J21" s="8">
        <v>-30355.6</v>
      </c>
      <c r="K21" s="8">
        <v>-28978.4</v>
      </c>
      <c r="L21" s="8">
        <v>-23267.2</v>
      </c>
      <c r="M21" s="8">
        <v>-11739.2</v>
      </c>
      <c r="N21" s="8">
        <v>-9750.4</v>
      </c>
      <c r="O21" s="8">
        <f>SUM(B21:N21)</f>
        <v>-327216.88000000006</v>
      </c>
    </row>
    <row r="22" spans="1:15" ht="27" customHeight="1">
      <c r="A22" s="6" t="s">
        <v>5</v>
      </c>
      <c r="B22" s="7">
        <f>+B20+B21</f>
        <v>1015497.5299999999</v>
      </c>
      <c r="C22" s="7">
        <f>+C20+C21</f>
        <v>746943.9600000001</v>
      </c>
      <c r="D22" s="7">
        <f aca="true" t="shared" si="2" ref="D22:O22">+D20+D21</f>
        <v>690663.99</v>
      </c>
      <c r="E22" s="7">
        <f t="shared" si="2"/>
        <v>197458.86000000002</v>
      </c>
      <c r="F22" s="7">
        <f t="shared" si="2"/>
        <v>722375.61</v>
      </c>
      <c r="G22" s="7">
        <f t="shared" si="2"/>
        <v>982946.1499999999</v>
      </c>
      <c r="H22" s="7">
        <f t="shared" si="2"/>
        <v>216524.13999999998</v>
      </c>
      <c r="I22" s="7">
        <f t="shared" si="2"/>
        <v>726707.48</v>
      </c>
      <c r="J22" s="7">
        <f t="shared" si="2"/>
        <v>659303.67</v>
      </c>
      <c r="K22" s="7">
        <f t="shared" si="2"/>
        <v>875684.19</v>
      </c>
      <c r="L22" s="7">
        <f t="shared" si="2"/>
        <v>814356.64</v>
      </c>
      <c r="M22" s="7">
        <f t="shared" si="2"/>
        <v>448243.0799999999</v>
      </c>
      <c r="N22" s="7">
        <f t="shared" si="2"/>
        <v>242373.68999999997</v>
      </c>
      <c r="O22" s="7">
        <f t="shared" si="2"/>
        <v>8339078.989999997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2021-04-09T14:26:39Z</dcterms:modified>
  <cp:category/>
  <cp:version/>
  <cp:contentType/>
  <cp:contentStatus/>
</cp:coreProperties>
</file>