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<sst xmlns="http://schemas.openxmlformats.org/spreadsheetml/2006/main" count="81" uniqueCount="63">
  <si>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</si>
  <si>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</si>
  <si>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</si>
  <si>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</si>
  <si>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</si>
  <si>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</si>
  <si>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</si>
  <si>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</si>
  <si>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</si>
  <si>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</si>
  <si>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</si>
  <si>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</si>
  <si>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</si>
  <si>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</si>
  <si>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</si>
  <si>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</si>
  <si>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</si>
  <si>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</si>
  <si>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</si>
  <si>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</si>
  <si>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</si>
  <si>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</si>
  <si>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</si>
  <si>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</si>
  <si>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</si>
  <si>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</si>
  <si>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</si>
  <si>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</si>
  <si>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</si>
  <si>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</si>
  <si>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</si>
  <si>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</si>
  <si>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</si>
  <si>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</si>
  <si>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</si>
  <si>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</si>
  <si>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</si>
  <si>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</si>
  <si>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</si>
  <si>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</si>
  <si>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</si>
  <si>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</si>
  <si>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</si>
  <si>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</si>
  <si>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</si>
  <si>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</si>
  <si>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</si>
  <si>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</si>
  <si>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</si>
  <si>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</si>
  <si>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</si>
  <si>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</si>
  <si>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</si>
  <si>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</si>
  <si>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</si>
  <si>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</si>
  <si>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</si>
  <si>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</si>
  <si>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</si>
  <si>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</si>
  <si>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</si>
  <si>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</si>
  <si>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28/09/20 - VENCIMENTO 05/10/20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</si>
</sst>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1121474.2200000002</v>
      </c>
      <c r="C6" s="10">
        <v>1151288.86</v>
      </c>
      <c r="D6" s="10">
        <v>1375667.87</v>
      </c>
      <c r="E6" s="10">
        <v>822737.26</v>
      </c>
      <c r="F6" s="10">
        <v>870456.5299999999</v>
      </c>
      <c r="G6" s="10">
        <v>948293.04</v>
      </c>
      <c r="H6" s="10">
        <v>850848.26</v>
      </c>
      <c r="I6" s="10">
        <v>1170533.18</v>
      </c>
      <c r="J6" s="10">
        <v>437068.57</v>
      </c>
      <c r="K6" s="10">
        <f>SUM(B6:J6)</f>
        <v>8748367.79</v>
      </c>
      <c r="Q6"/>
      <c r="R6"/>
    </row>
    <row r="7" spans="1:18" ht="27" customHeight="1">
      <c r="A7" s="2" t="s">
        <v>4</v>
      </c>
      <c r="B7" s="19">
        <v>-132135.81</v>
      </c>
      <c r="C7" s="19">
        <v>-67387.8</v>
      </c>
      <c r="D7" s="19">
        <v>-131642.06</v>
      </c>
      <c r="E7" s="19">
        <v>-119623.84</v>
      </c>
      <c r="F7" s="19">
        <v>-48298.8</v>
      </c>
      <c r="G7" s="19">
        <v>-132623.13</v>
      </c>
      <c r="H7" s="19">
        <v>-47098.36</v>
      </c>
      <c r="I7" s="19">
        <v>-90903.76</v>
      </c>
      <c r="J7" s="19">
        <v>-29850.14</v>
      </c>
      <c r="K7" s="8">
        <f>SUM(B7:J7)</f>
        <v>-799563.7</v>
      </c>
      <c r="Q7"/>
      <c r="R7"/>
    </row>
    <row r="8" spans="1:11" ht="27" customHeight="1">
      <c r="A8" s="6" t="s">
        <v>5</v>
      </c>
      <c r="B8" s="7">
        <f>B6+B7</f>
        <v>989338.4100000001</v>
      </c>
      <c r="C8" s="7">
        <f aca="true" t="shared" si="0" ref="C8:J8">C6+C7</f>
        <v>1083901.06</v>
      </c>
      <c r="D8" s="7">
        <f t="shared" si="0"/>
        <v>1244025.81</v>
      </c>
      <c r="E8" s="7">
        <f t="shared" si="0"/>
        <v>703113.42</v>
      </c>
      <c r="F8" s="7">
        <f t="shared" si="0"/>
        <v>822157.7299999999</v>
      </c>
      <c r="G8" s="7">
        <f t="shared" si="0"/>
        <v>815669.91</v>
      </c>
      <c r="H8" s="7">
        <f t="shared" si="0"/>
        <v>803749.9</v>
      </c>
      <c r="I8" s="7">
        <f t="shared" si="0"/>
        <v>1079629.42</v>
      </c>
      <c r="J8" s="7">
        <f t="shared" si="0"/>
        <v>407218.43</v>
      </c>
      <c r="K8" s="7">
        <f>+K7+K6</f>
        <v>7948804.089999999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460204.99999999994</v>
      </c>
      <c r="C13" s="10">
        <v>358631.75999999995</v>
      </c>
      <c r="D13" s="10">
        <v>1153018.3599999999</v>
      </c>
      <c r="E13" s="10">
        <v>966587.3999999999</v>
      </c>
      <c r="F13" s="10">
        <v>1031054.89</v>
      </c>
      <c r="G13" s="10">
        <v>578209.06</v>
      </c>
      <c r="H13" s="10">
        <v>319220.14999999997</v>
      </c>
      <c r="I13" s="10">
        <v>421281.55999999994</v>
      </c>
      <c r="J13" s="10">
        <v>367501.88</v>
      </c>
      <c r="K13" s="10">
        <v>618476.6000000001</v>
      </c>
      <c r="L13" s="10">
        <f>SUM(B13:K13)</f>
        <v>6274186.66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-59278.9</v>
      </c>
      <c r="C14" s="8">
        <v>-22448.8</v>
      </c>
      <c r="D14" s="8">
        <v>-63936.4</v>
      </c>
      <c r="E14" s="8">
        <v>-64919.8</v>
      </c>
      <c r="F14" s="8">
        <v>-54788.8</v>
      </c>
      <c r="G14" s="8">
        <v>-30800</v>
      </c>
      <c r="H14" s="8">
        <v>-29311.32</v>
      </c>
      <c r="I14" s="8">
        <v>-31869.49</v>
      </c>
      <c r="J14" s="8">
        <v>-15334</v>
      </c>
      <c r="K14" s="8">
        <v>-39204</v>
      </c>
      <c r="L14" s="8">
        <f>SUM(B14:K14)</f>
        <v>-411891.51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400926.0999999999</v>
      </c>
      <c r="C15" s="7">
        <f aca="true" t="shared" si="1" ref="C15:K15">C13+C14</f>
        <v>336182.95999999996</v>
      </c>
      <c r="D15" s="7">
        <f t="shared" si="1"/>
        <v>1089081.96</v>
      </c>
      <c r="E15" s="7">
        <f t="shared" si="1"/>
        <v>901667.5999999999</v>
      </c>
      <c r="F15" s="7">
        <f t="shared" si="1"/>
        <v>976266.09</v>
      </c>
      <c r="G15" s="7">
        <f t="shared" si="1"/>
        <v>547409.06</v>
      </c>
      <c r="H15" s="7">
        <f t="shared" si="1"/>
        <v>289908.82999999996</v>
      </c>
      <c r="I15" s="7">
        <f t="shared" si="1"/>
        <v>389412.06999999995</v>
      </c>
      <c r="J15" s="7">
        <f t="shared" si="1"/>
        <v>352167.88</v>
      </c>
      <c r="K15" s="7">
        <f t="shared" si="1"/>
        <v>579272.6000000001</v>
      </c>
      <c r="L15" s="7">
        <f>+L13+L14</f>
        <v>5862295.15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985413.1599999999</v>
      </c>
      <c r="C20" s="10">
        <v>755016.47</v>
      </c>
      <c r="D20" s="10">
        <v>603484.5700000001</v>
      </c>
      <c r="E20" s="10">
        <v>185712.91</v>
      </c>
      <c r="F20" s="10">
        <v>699547.7899999999</v>
      </c>
      <c r="G20" s="10">
        <v>936611.3999999999</v>
      </c>
      <c r="H20" s="10">
        <v>183521.51</v>
      </c>
      <c r="I20" s="10">
        <v>719688.8900000001</v>
      </c>
      <c r="J20" s="10">
        <v>700401.77</v>
      </c>
      <c r="K20" s="10">
        <v>862290.6399999999</v>
      </c>
      <c r="L20" s="10">
        <v>782035.53</v>
      </c>
      <c r="M20" s="10">
        <v>416207.18999999994</v>
      </c>
      <c r="N20" s="10">
        <v>237683.39999999997</v>
      </c>
      <c r="O20" s="10">
        <f>SUM(B20:N20)</f>
        <v>8067615.23</v>
      </c>
    </row>
    <row r="21" spans="1:15" ht="27" customHeight="1">
      <c r="A21" s="2" t="s">
        <v>4</v>
      </c>
      <c r="B21" s="8">
        <v>-58876.4</v>
      </c>
      <c r="C21" s="8">
        <v>-49852</v>
      </c>
      <c r="D21" s="8">
        <v>-43397.2</v>
      </c>
      <c r="E21" s="8">
        <v>-7700</v>
      </c>
      <c r="F21" s="8">
        <v>-29854</v>
      </c>
      <c r="G21" s="8">
        <v>-50155.6</v>
      </c>
      <c r="H21" s="8">
        <v>-10040.8</v>
      </c>
      <c r="I21" s="8">
        <v>-49258</v>
      </c>
      <c r="J21" s="8">
        <v>-42257.6</v>
      </c>
      <c r="K21" s="8">
        <v>-38262.4</v>
      </c>
      <c r="L21" s="8">
        <v>-31966</v>
      </c>
      <c r="M21" s="8">
        <v>-16095.2</v>
      </c>
      <c r="N21" s="8">
        <v>-14220.8</v>
      </c>
      <c r="O21" s="8">
        <f>SUM(B21:N21)</f>
        <v>-441936</v>
      </c>
    </row>
    <row r="22" spans="1:15" ht="27" customHeight="1">
      <c r="A22" s="6" t="s">
        <v>5</v>
      </c>
      <c r="B22" s="7">
        <f>+B20+B21</f>
        <v>926536.7599999999</v>
      </c>
      <c r="C22" s="7">
        <f>+C20+C21</f>
        <v>705164.47</v>
      </c>
      <c r="D22" s="7">
        <f aca="true" t="shared" si="2" ref="D22:O22">+D20+D21</f>
        <v>560087.3700000001</v>
      </c>
      <c r="E22" s="7">
        <f t="shared" si="2"/>
        <v>178012.91</v>
      </c>
      <c r="F22" s="7">
        <f t="shared" si="2"/>
        <v>669693.7899999999</v>
      </c>
      <c r="G22" s="7">
        <f t="shared" si="2"/>
        <v>886455.7999999999</v>
      </c>
      <c r="H22" s="7">
        <f t="shared" si="2"/>
        <v>173480.71000000002</v>
      </c>
      <c r="I22" s="7">
        <f t="shared" si="2"/>
        <v>670430.8900000001</v>
      </c>
      <c r="J22" s="7">
        <f t="shared" si="2"/>
        <v>658144.17</v>
      </c>
      <c r="K22" s="7">
        <f t="shared" si="2"/>
        <v>824028.2399999999</v>
      </c>
      <c r="L22" s="7">
        <f t="shared" si="2"/>
        <v>750069.53</v>
      </c>
      <c r="M22" s="7">
        <f t="shared" si="2"/>
        <v>400111.98999999993</v>
      </c>
      <c r="N22" s="7">
        <f t="shared" si="2"/>
        <v>223462.59999999998</v>
      </c>
      <c r="O22" s="7">
        <f t="shared" si="2"/>
        <v>7625679.23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2020-10-02T17:42:26Z</dcterms:modified>
  <cp:category/>
  <cp:version/>
  <cp:contentType/>
  <cp:contentStatus/>
</cp:coreProperties>
</file>