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<sst xmlns="http://schemas.openxmlformats.org/spreadsheetml/2006/main" count="81" uniqueCount="63">
  <si>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</si>
  <si>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</si>
  <si>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</si>
  <si>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</si>
  <si>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</si>
  <si>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</si>
  <si>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</si>
  <si>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</si>
  <si>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</si>
  <si>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</si>
  <si>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</si>
  <si>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</si>
  <si>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</si>
  <si>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</si>
  <si>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</si>
  <si>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</si>
  <si>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</si>
  <si>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</si>
  <si>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</si>
  <si>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</si>
  <si>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</si>
  <si>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</si>
  <si>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</si>
  <si>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</si>
  <si>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</si>
  <si>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</si>
  <si>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</si>
  <si>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</si>
  <si>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</si>
  <si>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</si>
  <si>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</si>
  <si>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</si>
  <si>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</si>
  <si>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</si>
  <si>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</si>
  <si>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</si>
  <si>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</si>
  <si>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</si>
  <si>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</si>
  <si>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</si>
  <si>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</si>
  <si>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</si>
  <si>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</si>
  <si>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</si>
  <si>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</si>
  <si>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</si>
  <si>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</si>
  <si>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</si>
  <si>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</si>
  <si>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</si>
  <si>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</si>
  <si>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</si>
  <si>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</si>
  <si>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</si>
  <si>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</si>
  <si>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</si>
  <si>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</si>
  <si>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</si>
  <si>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</si>
  <si>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</si>
  <si>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</si>
  <si>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</si>
  <si>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26/09/20 - VENCIMENTO 02/10/20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</si>
</sst>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662600.0299999999</v>
      </c>
      <c r="C6" s="10">
        <v>669379.88</v>
      </c>
      <c r="D6" s="10">
        <v>865881.7499999999</v>
      </c>
      <c r="E6" s="10">
        <v>475081.49</v>
      </c>
      <c r="F6" s="10">
        <v>536085.2799999999</v>
      </c>
      <c r="G6" s="10">
        <v>633739.8</v>
      </c>
      <c r="H6" s="10">
        <v>562768.5299999999</v>
      </c>
      <c r="I6" s="10">
        <v>689508.92</v>
      </c>
      <c r="J6" s="10">
        <v>182313.05999999997</v>
      </c>
      <c r="K6" s="10">
        <f>SUM(B6:J6)</f>
        <v>5277358.739999999</v>
      </c>
      <c r="Q6"/>
      <c r="R6"/>
    </row>
    <row r="7" spans="1:18" ht="27" customHeight="1">
      <c r="A7" s="2" t="s">
        <v>4</v>
      </c>
      <c r="B7" s="19">
        <v>-49222.8</v>
      </c>
      <c r="C7" s="19">
        <v>-52690</v>
      </c>
      <c r="D7" s="19">
        <v>-101707.92</v>
      </c>
      <c r="E7" s="19">
        <v>-30496.4</v>
      </c>
      <c r="F7" s="19">
        <v>-34724.8</v>
      </c>
      <c r="G7" s="19">
        <v>-26158</v>
      </c>
      <c r="H7" s="19">
        <v>-25335.2</v>
      </c>
      <c r="I7" s="19">
        <v>-48342.8</v>
      </c>
      <c r="J7" s="19">
        <v>-16319.560000000001</v>
      </c>
      <c r="K7" s="8">
        <f>SUM(B7:J7)</f>
        <v>-384997.48</v>
      </c>
      <c r="Q7"/>
      <c r="R7"/>
    </row>
    <row r="8" spans="1:11" ht="27" customHeight="1">
      <c r="A8" s="6" t="s">
        <v>5</v>
      </c>
      <c r="B8" s="7">
        <f>B6+B7</f>
        <v>613377.2299999999</v>
      </c>
      <c r="C8" s="7">
        <f aca="true" t="shared" si="0" ref="C8:J8">C6+C7</f>
        <v>616689.88</v>
      </c>
      <c r="D8" s="7">
        <f t="shared" si="0"/>
        <v>764173.8299999998</v>
      </c>
      <c r="E8" s="7">
        <f t="shared" si="0"/>
        <v>444585.08999999997</v>
      </c>
      <c r="F8" s="7">
        <f t="shared" si="0"/>
        <v>501360.4799999999</v>
      </c>
      <c r="G8" s="7">
        <f t="shared" si="0"/>
        <v>607581.8</v>
      </c>
      <c r="H8" s="7">
        <f t="shared" si="0"/>
        <v>537433.33</v>
      </c>
      <c r="I8" s="7">
        <f t="shared" si="0"/>
        <v>641166.12</v>
      </c>
      <c r="J8" s="7">
        <f t="shared" si="0"/>
        <v>165993.49999999997</v>
      </c>
      <c r="K8" s="7">
        <f>+K7+K6</f>
        <v>4892361.26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257245.37999999995</v>
      </c>
      <c r="C13" s="10">
        <v>212803.59999999998</v>
      </c>
      <c r="D13" s="10">
        <v>727746.3499999999</v>
      </c>
      <c r="E13" s="10">
        <v>638876.52</v>
      </c>
      <c r="F13" s="10">
        <v>643227.44</v>
      </c>
      <c r="G13" s="10">
        <v>300844.02999999997</v>
      </c>
      <c r="H13" s="10">
        <v>160014.67999999996</v>
      </c>
      <c r="I13" s="10">
        <v>233059.32</v>
      </c>
      <c r="J13" s="10">
        <v>180463.79</v>
      </c>
      <c r="K13" s="10">
        <v>349963.71</v>
      </c>
      <c r="L13" s="10">
        <f>SUM(B13:K13)</f>
        <v>3704244.82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-54320.100000000006</v>
      </c>
      <c r="C14" s="8">
        <v>-16869.6</v>
      </c>
      <c r="D14" s="8">
        <v>-52443.6</v>
      </c>
      <c r="E14" s="8">
        <v>-58654.2</v>
      </c>
      <c r="F14" s="8">
        <v>-45056</v>
      </c>
      <c r="G14" s="8">
        <v>-21700.8</v>
      </c>
      <c r="H14" s="8">
        <v>-23793.72</v>
      </c>
      <c r="I14" s="8">
        <v>-13063.6</v>
      </c>
      <c r="J14" s="8">
        <v>-8844</v>
      </c>
      <c r="K14" s="8">
        <v>-28679.2</v>
      </c>
      <c r="L14" s="8">
        <f>SUM(B14:K14)</f>
        <v>-323424.82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202925.27999999994</v>
      </c>
      <c r="C15" s="7">
        <f aca="true" t="shared" si="1" ref="C15:K15">C13+C14</f>
        <v>195933.99999999997</v>
      </c>
      <c r="D15" s="7">
        <f t="shared" si="1"/>
        <v>675302.7499999999</v>
      </c>
      <c r="E15" s="7">
        <f t="shared" si="1"/>
        <v>580222.3200000001</v>
      </c>
      <c r="F15" s="7">
        <f t="shared" si="1"/>
        <v>598171.44</v>
      </c>
      <c r="G15" s="7">
        <f t="shared" si="1"/>
        <v>279143.23</v>
      </c>
      <c r="H15" s="7">
        <f t="shared" si="1"/>
        <v>136220.95999999996</v>
      </c>
      <c r="I15" s="7">
        <f t="shared" si="1"/>
        <v>219995.72</v>
      </c>
      <c r="J15" s="7">
        <f t="shared" si="1"/>
        <v>171619.79</v>
      </c>
      <c r="K15" s="7">
        <f t="shared" si="1"/>
        <v>321284.51</v>
      </c>
      <c r="L15" s="7">
        <f>+L13+L14</f>
        <v>3380820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697229.3999999999</v>
      </c>
      <c r="C20" s="10">
        <v>492929.20999999996</v>
      </c>
      <c r="D20" s="10">
        <v>501303.14999999997</v>
      </c>
      <c r="E20" s="10">
        <v>132297.13</v>
      </c>
      <c r="F20" s="10">
        <v>489122.88999999996</v>
      </c>
      <c r="G20" s="10">
        <v>533790.25</v>
      </c>
      <c r="H20" s="10">
        <v>121764.87</v>
      </c>
      <c r="I20" s="10">
        <v>514183.39</v>
      </c>
      <c r="J20" s="10">
        <v>478239.33999999997</v>
      </c>
      <c r="K20" s="10">
        <v>617779.4999999999</v>
      </c>
      <c r="L20" s="10">
        <v>595659.99</v>
      </c>
      <c r="M20" s="10">
        <v>279905.68</v>
      </c>
      <c r="N20" s="10">
        <v>147389.83</v>
      </c>
      <c r="O20" s="10">
        <f>SUM(B20:N20)</f>
        <v>5601594.63</v>
      </c>
    </row>
    <row r="21" spans="1:15" ht="27" customHeight="1">
      <c r="A21" s="2" t="s">
        <v>4</v>
      </c>
      <c r="B21" s="8">
        <v>-55184.8</v>
      </c>
      <c r="C21" s="8">
        <v>-44822.8</v>
      </c>
      <c r="D21" s="8">
        <v>-44206.8</v>
      </c>
      <c r="E21" s="8">
        <v>-7053.2</v>
      </c>
      <c r="F21" s="8">
        <v>-27297.6</v>
      </c>
      <c r="G21" s="8">
        <v>-43775.6</v>
      </c>
      <c r="H21" s="8">
        <v>-8355.6</v>
      </c>
      <c r="I21" s="8">
        <v>-49469.2</v>
      </c>
      <c r="J21" s="8">
        <v>-38359.2</v>
      </c>
      <c r="K21" s="8">
        <v>-36709.2</v>
      </c>
      <c r="L21" s="8">
        <v>-30676.8</v>
      </c>
      <c r="M21" s="8">
        <v>-12342</v>
      </c>
      <c r="N21" s="8">
        <v>-11158.4</v>
      </c>
      <c r="O21" s="8">
        <f>SUM(B21:N21)</f>
        <v>-409411.20000000007</v>
      </c>
    </row>
    <row r="22" spans="1:15" ht="27" customHeight="1">
      <c r="A22" s="6" t="s">
        <v>5</v>
      </c>
      <c r="B22" s="7">
        <f>+B20+B21</f>
        <v>642044.5999999999</v>
      </c>
      <c r="C22" s="7">
        <f>+C20+C21</f>
        <v>448106.41</v>
      </c>
      <c r="D22" s="7">
        <f aca="true" t="shared" si="2" ref="D22:O22">+D20+D21</f>
        <v>457096.35</v>
      </c>
      <c r="E22" s="7">
        <f t="shared" si="2"/>
        <v>125243.93000000001</v>
      </c>
      <c r="F22" s="7">
        <f t="shared" si="2"/>
        <v>461825.29</v>
      </c>
      <c r="G22" s="7">
        <f t="shared" si="2"/>
        <v>490014.65</v>
      </c>
      <c r="H22" s="7">
        <f t="shared" si="2"/>
        <v>113409.26999999999</v>
      </c>
      <c r="I22" s="7">
        <f t="shared" si="2"/>
        <v>464714.19</v>
      </c>
      <c r="J22" s="7">
        <f t="shared" si="2"/>
        <v>439880.13999999996</v>
      </c>
      <c r="K22" s="7">
        <f t="shared" si="2"/>
        <v>581070.2999999999</v>
      </c>
      <c r="L22" s="7">
        <f t="shared" si="2"/>
        <v>564983.19</v>
      </c>
      <c r="M22" s="7">
        <f t="shared" si="2"/>
        <v>267563.68</v>
      </c>
      <c r="N22" s="7">
        <f t="shared" si="2"/>
        <v>136231.43</v>
      </c>
      <c r="O22" s="7">
        <f t="shared" si="2"/>
        <v>5192183.43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2020-10-01T19:35:15Z</dcterms:modified>
  <cp:category/>
  <cp:version/>
  <cp:contentType/>
  <cp:contentStatus/>
</cp:coreProperties>
</file>