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<sst xmlns="http://schemas.openxmlformats.org/spreadsheetml/2006/main" count="81" uniqueCount="63">
  <si>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</si>
  <si>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</si>
  <si>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</si>
  <si>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</si>
  <si>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</si>
  <si>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</si>
  <si>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</si>
  <si>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</si>
  <si>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</si>
  <si>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</si>
  <si>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</si>
  <si>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</si>
  <si>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</si>
  <si>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</si>
  <si>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</si>
  <si>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</si>
  <si>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</si>
  <si>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</si>
  <si>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</si>
  <si>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</si>
  <si>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</si>
  <si>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</si>
  <si>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</si>
  <si>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</si>
  <si>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</si>
  <si>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</si>
  <si>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</si>
  <si>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</si>
  <si>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</si>
  <si>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</si>
  <si>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</si>
  <si>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</si>
  <si>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</si>
  <si>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</si>
  <si>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</si>
  <si>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</si>
  <si>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</si>
  <si>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</si>
  <si>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</si>
  <si>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</si>
  <si>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</si>
  <si>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</si>
  <si>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</si>
  <si>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</si>
  <si>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</si>
  <si>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</si>
  <si>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</si>
  <si>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</si>
  <si>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</si>
  <si>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</si>
  <si>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</si>
  <si>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</si>
  <si>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</si>
  <si>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</si>
  <si>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</si>
  <si>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</si>
  <si>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</si>
  <si>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</si>
  <si>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</si>
  <si>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</si>
  <si>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</si>
  <si>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</si>
  <si>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25/09/20 - VENCIMENTO 02/10/20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</si>
</sst>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1132730.1900000002</v>
      </c>
      <c r="C6" s="10">
        <v>1158911.7900000003</v>
      </c>
      <c r="D6" s="10">
        <v>1380183.3499999999</v>
      </c>
      <c r="E6" s="10">
        <v>825020.3099999999</v>
      </c>
      <c r="F6" s="10">
        <v>881431.12</v>
      </c>
      <c r="G6" s="10">
        <v>967903.8500000001</v>
      </c>
      <c r="H6" s="10">
        <v>859412.9</v>
      </c>
      <c r="I6" s="10">
        <v>1183284.15</v>
      </c>
      <c r="J6" s="10">
        <v>438657.03</v>
      </c>
      <c r="K6" s="10">
        <f>SUM(B6:J6)</f>
        <v>8827534.69</v>
      </c>
      <c r="Q6"/>
      <c r="R6"/>
    </row>
    <row r="7" spans="1:18" ht="27" customHeight="1">
      <c r="A7" s="2" t="s">
        <v>4</v>
      </c>
      <c r="B7" s="19">
        <v>-132329.58000000002</v>
      </c>
      <c r="C7" s="19">
        <v>-69042.17</v>
      </c>
      <c r="D7" s="19">
        <v>-130200.10999999999</v>
      </c>
      <c r="E7" s="19">
        <v>-652530.78</v>
      </c>
      <c r="F7" s="19">
        <v>-49777.2</v>
      </c>
      <c r="G7" s="19">
        <v>-124067.53</v>
      </c>
      <c r="H7" s="19">
        <v>-43412.42</v>
      </c>
      <c r="I7" s="19">
        <v>-90729.58</v>
      </c>
      <c r="J7" s="19">
        <v>-29068.84</v>
      </c>
      <c r="K7" s="8">
        <f>SUM(B7:J7)</f>
        <v>-1321158.21</v>
      </c>
      <c r="Q7"/>
      <c r="R7"/>
    </row>
    <row r="8" spans="1:11" ht="27" customHeight="1">
      <c r="A8" s="6" t="s">
        <v>5</v>
      </c>
      <c r="B8" s="7">
        <f>B6+B7</f>
        <v>1000400.6100000001</v>
      </c>
      <c r="C8" s="7">
        <f aca="true" t="shared" si="0" ref="C8:J8">C6+C7</f>
        <v>1089869.6200000003</v>
      </c>
      <c r="D8" s="7">
        <f t="shared" si="0"/>
        <v>1249983.2399999998</v>
      </c>
      <c r="E8" s="7">
        <f t="shared" si="0"/>
        <v>172489.5299999999</v>
      </c>
      <c r="F8" s="7">
        <f t="shared" si="0"/>
        <v>831653.92</v>
      </c>
      <c r="G8" s="7">
        <f t="shared" si="0"/>
        <v>843836.3200000001</v>
      </c>
      <c r="H8" s="7">
        <f t="shared" si="0"/>
        <v>816000.48</v>
      </c>
      <c r="I8" s="7">
        <f t="shared" si="0"/>
        <v>1092554.5699999998</v>
      </c>
      <c r="J8" s="7">
        <f t="shared" si="0"/>
        <v>409588.19</v>
      </c>
      <c r="K8" s="7">
        <f>+K7+K6</f>
        <v>7506376.4799999995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462706.77999999997</v>
      </c>
      <c r="C13" s="10">
        <v>363511.17</v>
      </c>
      <c r="D13" s="10">
        <v>1212001.9499999997</v>
      </c>
      <c r="E13" s="10">
        <v>965882.1200000001</v>
      </c>
      <c r="F13" s="10">
        <v>1046130.5000000002</v>
      </c>
      <c r="G13" s="10">
        <v>584728.8300000001</v>
      </c>
      <c r="H13" s="10">
        <v>319317.23</v>
      </c>
      <c r="I13" s="10">
        <v>422801.62999999995</v>
      </c>
      <c r="J13" s="10">
        <v>369745.02</v>
      </c>
      <c r="K13" s="10">
        <v>623926</v>
      </c>
      <c r="L13" s="10">
        <f>SUM(B13:K13)</f>
        <v>6370751.23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-59032.5</v>
      </c>
      <c r="C14" s="8">
        <v>-24719.2</v>
      </c>
      <c r="D14" s="8">
        <v>-66598.4</v>
      </c>
      <c r="E14" s="8">
        <v>-67656.6</v>
      </c>
      <c r="F14" s="8">
        <v>-56183.6</v>
      </c>
      <c r="G14" s="8">
        <v>-409154</v>
      </c>
      <c r="H14" s="8">
        <v>-29817.32</v>
      </c>
      <c r="I14" s="8">
        <v>-29779.230000000003</v>
      </c>
      <c r="J14" s="8">
        <v>-15734.4</v>
      </c>
      <c r="K14" s="8">
        <v>-42253.2</v>
      </c>
      <c r="L14" s="8">
        <f>SUM(B14:K14)</f>
        <v>-800928.45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403674.27999999997</v>
      </c>
      <c r="C15" s="7">
        <f aca="true" t="shared" si="1" ref="C15:K15">C13+C14</f>
        <v>338791.97</v>
      </c>
      <c r="D15" s="7">
        <f t="shared" si="1"/>
        <v>1145403.5499999998</v>
      </c>
      <c r="E15" s="7">
        <f t="shared" si="1"/>
        <v>898225.5200000001</v>
      </c>
      <c r="F15" s="7">
        <f t="shared" si="1"/>
        <v>989946.9000000003</v>
      </c>
      <c r="G15" s="7">
        <f t="shared" si="1"/>
        <v>175574.83000000007</v>
      </c>
      <c r="H15" s="7">
        <f t="shared" si="1"/>
        <v>289499.91</v>
      </c>
      <c r="I15" s="7">
        <f t="shared" si="1"/>
        <v>393022.39999999997</v>
      </c>
      <c r="J15" s="7">
        <f t="shared" si="1"/>
        <v>354010.62</v>
      </c>
      <c r="K15" s="7">
        <f t="shared" si="1"/>
        <v>581672.8</v>
      </c>
      <c r="L15" s="7">
        <f>+L13+L14</f>
        <v>5569822.78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999103.2300000001</v>
      </c>
      <c r="C20" s="10">
        <v>767217.46</v>
      </c>
      <c r="D20" s="10">
        <v>640991.44</v>
      </c>
      <c r="E20" s="10">
        <v>186782.74999999997</v>
      </c>
      <c r="F20" s="10">
        <v>710730.71</v>
      </c>
      <c r="G20" s="10">
        <v>951508.5</v>
      </c>
      <c r="H20" s="10">
        <v>174031.8</v>
      </c>
      <c r="I20" s="10">
        <v>745871.5700000001</v>
      </c>
      <c r="J20" s="10">
        <v>699540.11</v>
      </c>
      <c r="K20" s="10">
        <v>873442.71</v>
      </c>
      <c r="L20" s="10">
        <v>799364.1099999999</v>
      </c>
      <c r="M20" s="10">
        <v>419367.01000000007</v>
      </c>
      <c r="N20" s="10">
        <v>243998.22999999998</v>
      </c>
      <c r="O20" s="10">
        <f>SUM(B20:N20)</f>
        <v>8211949.630000001</v>
      </c>
    </row>
    <row r="21" spans="1:15" ht="27" customHeight="1">
      <c r="A21" s="2" t="s">
        <v>4</v>
      </c>
      <c r="B21" s="8">
        <v>-62955.2</v>
      </c>
      <c r="C21" s="8">
        <v>-52962.8</v>
      </c>
      <c r="D21" s="8">
        <v>-45302.4</v>
      </c>
      <c r="E21" s="8">
        <v>-8412.8</v>
      </c>
      <c r="F21" s="8">
        <v>-30905.6</v>
      </c>
      <c r="G21" s="8">
        <v>-53539.2</v>
      </c>
      <c r="H21" s="8">
        <v>-140784.4</v>
      </c>
      <c r="I21" s="8">
        <v>-57789.6</v>
      </c>
      <c r="J21" s="8">
        <v>-45698.4</v>
      </c>
      <c r="K21" s="8">
        <v>-38856.4</v>
      </c>
      <c r="L21" s="8">
        <v>-32920.8</v>
      </c>
      <c r="M21" s="8">
        <v>-17072</v>
      </c>
      <c r="N21" s="8">
        <v>-15092</v>
      </c>
      <c r="O21" s="8">
        <f>SUM(B21:N21)</f>
        <v>-602291.6000000001</v>
      </c>
    </row>
    <row r="22" spans="1:15" ht="27" customHeight="1">
      <c r="A22" s="6" t="s">
        <v>5</v>
      </c>
      <c r="B22" s="7">
        <f>+B20+B21</f>
        <v>936148.0300000001</v>
      </c>
      <c r="C22" s="7">
        <f>+C20+C21</f>
        <v>714254.6599999999</v>
      </c>
      <c r="D22" s="7">
        <f aca="true" t="shared" si="2" ref="D22:O22">+D20+D21</f>
        <v>595689.0399999999</v>
      </c>
      <c r="E22" s="7">
        <f t="shared" si="2"/>
        <v>178369.94999999998</v>
      </c>
      <c r="F22" s="7">
        <f t="shared" si="2"/>
        <v>679825.11</v>
      </c>
      <c r="G22" s="7">
        <f t="shared" si="2"/>
        <v>897969.3</v>
      </c>
      <c r="H22" s="7">
        <f t="shared" si="2"/>
        <v>33247.399999999994</v>
      </c>
      <c r="I22" s="7">
        <f t="shared" si="2"/>
        <v>688081.9700000001</v>
      </c>
      <c r="J22" s="7">
        <f t="shared" si="2"/>
        <v>653841.71</v>
      </c>
      <c r="K22" s="7">
        <f t="shared" si="2"/>
        <v>834586.3099999999</v>
      </c>
      <c r="L22" s="7">
        <f t="shared" si="2"/>
        <v>766443.3099999998</v>
      </c>
      <c r="M22" s="7">
        <f t="shared" si="2"/>
        <v>402295.01000000007</v>
      </c>
      <c r="N22" s="7">
        <f t="shared" si="2"/>
        <v>228906.22999999998</v>
      </c>
      <c r="O22" s="7">
        <f t="shared" si="2"/>
        <v>7609658.030000001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2020-10-01T19:34:07Z</dcterms:modified>
  <cp:category/>
  <cp:version/>
  <cp:contentType/>
  <cp:contentStatus/>
</cp:coreProperties>
</file>