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<sst xmlns="http://schemas.openxmlformats.org/spreadsheetml/2006/main" count="81" uniqueCount="63">
  <si>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</si>
  <si>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</si>
  <si>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</si>
  <si>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</si>
  <si>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</si>
  <si>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</si>
  <si>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</si>
  <si>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</si>
  <si>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</si>
  <si>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</si>
  <si>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</si>
  <si>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</si>
  <si>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</si>
  <si>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</si>
  <si>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</si>
  <si>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</si>
  <si>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</si>
  <si>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</si>
  <si>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</si>
  <si>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</si>
  <si>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</si>
  <si>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</si>
  <si>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</si>
  <si>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</si>
  <si>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</si>
  <si>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</si>
  <si>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</si>
  <si>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</si>
  <si>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</si>
  <si>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</si>
  <si>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</si>
  <si>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</si>
  <si>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</si>
  <si>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</si>
  <si>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</si>
  <si>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</si>
  <si>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</si>
  <si>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</si>
  <si>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</si>
  <si>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</si>
  <si>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</si>
  <si>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</si>
  <si>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</si>
  <si>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</si>
  <si>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</si>
  <si>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</si>
  <si>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</si>
  <si>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</si>
  <si>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</si>
  <si>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</si>
  <si>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</si>
  <si>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</si>
  <si>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</si>
  <si>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</si>
  <si>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</si>
  <si>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</si>
  <si>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</si>
  <si>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</si>
  <si>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</si>
  <si>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</si>
  <si>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</si>
  <si>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</si>
  <si>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23/09/20 - VENCIMENTO 30/09/20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</si>
</sst>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1128618</v>
      </c>
      <c r="C6" s="10">
        <v>1160751.4400000002</v>
      </c>
      <c r="D6" s="10">
        <v>1380274.97</v>
      </c>
      <c r="E6" s="10">
        <v>833186.04</v>
      </c>
      <c r="F6" s="10">
        <v>881951.45</v>
      </c>
      <c r="G6" s="10">
        <v>953743.39</v>
      </c>
      <c r="H6" s="10">
        <v>860189.64</v>
      </c>
      <c r="I6" s="10">
        <v>1180405</v>
      </c>
      <c r="J6" s="10">
        <v>438530.14999999997</v>
      </c>
      <c r="K6" s="10">
        <f>SUM(B6:J6)</f>
        <v>8817650.08</v>
      </c>
      <c r="Q6"/>
      <c r="R6"/>
    </row>
    <row r="7" spans="1:18" ht="27" customHeight="1">
      <c r="A7" s="2" t="s">
        <v>4</v>
      </c>
      <c r="B7" s="19">
        <v>660592.9400000001</v>
      </c>
      <c r="C7" s="19">
        <v>72019.97000000002</v>
      </c>
      <c r="D7" s="19">
        <v>449610.02</v>
      </c>
      <c r="E7" s="19">
        <v>361647.28</v>
      </c>
      <c r="F7" s="19">
        <v>201593.13</v>
      </c>
      <c r="G7" s="19">
        <v>11243.089999999997</v>
      </c>
      <c r="H7" s="19">
        <v>255330.5</v>
      </c>
      <c r="I7" s="19">
        <v>72736.56999999999</v>
      </c>
      <c r="J7" s="19">
        <v>36310.26</v>
      </c>
      <c r="K7" s="8">
        <f>SUM(B7:J7)</f>
        <v>2121083.7600000002</v>
      </c>
      <c r="Q7"/>
      <c r="R7"/>
    </row>
    <row r="8" spans="1:11" ht="27" customHeight="1">
      <c r="A8" s="6" t="s">
        <v>5</v>
      </c>
      <c r="B8" s="7">
        <f>B6+B7</f>
        <v>1789210.94</v>
      </c>
      <c r="C8" s="7">
        <f aca="true" t="shared" si="0" ref="C8:J8">C6+C7</f>
        <v>1232771.4100000001</v>
      </c>
      <c r="D8" s="7">
        <f t="shared" si="0"/>
        <v>1829884.99</v>
      </c>
      <c r="E8" s="7">
        <f t="shared" si="0"/>
        <v>1194833.32</v>
      </c>
      <c r="F8" s="7">
        <f t="shared" si="0"/>
        <v>1083544.58</v>
      </c>
      <c r="G8" s="7">
        <f t="shared" si="0"/>
        <v>964986.48</v>
      </c>
      <c r="H8" s="7">
        <f t="shared" si="0"/>
        <v>1115520.1400000001</v>
      </c>
      <c r="I8" s="7">
        <f t="shared" si="0"/>
        <v>1253141.57</v>
      </c>
      <c r="J8" s="7">
        <f t="shared" si="0"/>
        <v>474840.41</v>
      </c>
      <c r="K8" s="7">
        <f>+K7+K6</f>
        <v>10938733.84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466485.9099999999</v>
      </c>
      <c r="C13" s="10">
        <v>362632.2</v>
      </c>
      <c r="D13" s="10">
        <v>1208978.53</v>
      </c>
      <c r="E13" s="10">
        <v>964701.8300000001</v>
      </c>
      <c r="F13" s="10">
        <v>1042991.26</v>
      </c>
      <c r="G13" s="10">
        <v>588390.21</v>
      </c>
      <c r="H13" s="10">
        <v>319069.55999999994</v>
      </c>
      <c r="I13" s="10">
        <v>425571.92</v>
      </c>
      <c r="J13" s="10">
        <v>372121.72</v>
      </c>
      <c r="K13" s="10">
        <v>622178.51</v>
      </c>
      <c r="L13" s="10">
        <f>SUM(B13:K13)</f>
        <v>6373121.6499999985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121942.59</v>
      </c>
      <c r="C14" s="8">
        <v>279951.38</v>
      </c>
      <c r="D14" s="8">
        <v>310795.92</v>
      </c>
      <c r="E14" s="8">
        <v>476680.86</v>
      </c>
      <c r="F14" s="8">
        <v>67447.95999999999</v>
      </c>
      <c r="G14" s="8">
        <v>204330.04</v>
      </c>
      <c r="H14" s="8">
        <v>61718.95</v>
      </c>
      <c r="I14" s="8">
        <v>-7730</v>
      </c>
      <c r="J14" s="8">
        <v>295893.56</v>
      </c>
      <c r="K14" s="8">
        <v>270748.74</v>
      </c>
      <c r="L14" s="8">
        <f>SUM(B14:K14)</f>
        <v>2081780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588428.4999999999</v>
      </c>
      <c r="C15" s="7">
        <f aca="true" t="shared" si="1" ref="C15:K15">C13+C14</f>
        <v>642583.5800000001</v>
      </c>
      <c r="D15" s="7">
        <f t="shared" si="1"/>
        <v>1519774.45</v>
      </c>
      <c r="E15" s="7">
        <f t="shared" si="1"/>
        <v>1441382.69</v>
      </c>
      <c r="F15" s="7">
        <f t="shared" si="1"/>
        <v>1110439.22</v>
      </c>
      <c r="G15" s="7">
        <f t="shared" si="1"/>
        <v>792720.25</v>
      </c>
      <c r="H15" s="7">
        <f t="shared" si="1"/>
        <v>380788.50999999995</v>
      </c>
      <c r="I15" s="7">
        <f t="shared" si="1"/>
        <v>417841.92</v>
      </c>
      <c r="J15" s="7">
        <f t="shared" si="1"/>
        <v>668015.28</v>
      </c>
      <c r="K15" s="7">
        <f t="shared" si="1"/>
        <v>892927.25</v>
      </c>
      <c r="L15" s="7">
        <f>+L13+L14</f>
        <v>8454901.649999999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997550.56</v>
      </c>
      <c r="C20" s="10">
        <v>766393.21</v>
      </c>
      <c r="D20" s="10">
        <v>623212.58</v>
      </c>
      <c r="E20" s="10">
        <v>188426.12</v>
      </c>
      <c r="F20" s="10">
        <v>701172.6400000001</v>
      </c>
      <c r="G20" s="10">
        <v>955306.3899999999</v>
      </c>
      <c r="H20" s="10">
        <v>181507.22000000003</v>
      </c>
      <c r="I20" s="10">
        <v>741948.6300000001</v>
      </c>
      <c r="J20" s="10">
        <v>706132.4800000001</v>
      </c>
      <c r="K20" s="10">
        <v>872351.87</v>
      </c>
      <c r="L20" s="10">
        <v>797036.6399999999</v>
      </c>
      <c r="M20" s="10">
        <v>421161.51999999996</v>
      </c>
      <c r="N20" s="10">
        <v>239670.78999999998</v>
      </c>
      <c r="O20" s="10">
        <f>SUM(B20:N20)</f>
        <v>8191870.649999999</v>
      </c>
    </row>
    <row r="21" spans="1:15" ht="27" customHeight="1">
      <c r="A21" s="2" t="s">
        <v>4</v>
      </c>
      <c r="B21" s="8">
        <v>46870.840000000004</v>
      </c>
      <c r="C21" s="8">
        <v>30957.42</v>
      </c>
      <c r="D21" s="8">
        <v>-24818.89</v>
      </c>
      <c r="E21" s="8">
        <v>4562.970000000001</v>
      </c>
      <c r="F21" s="8">
        <v>-4543.059999999998</v>
      </c>
      <c r="G21" s="8">
        <v>9793.010000000002</v>
      </c>
      <c r="H21" s="8">
        <v>-8513.960000000001</v>
      </c>
      <c r="I21" s="8">
        <v>-18765.309999999998</v>
      </c>
      <c r="J21" s="8">
        <v>-16173.460000000003</v>
      </c>
      <c r="K21" s="8">
        <v>-316.73999999999796</v>
      </c>
      <c r="L21" s="8">
        <v>27181.289999999997</v>
      </c>
      <c r="M21" s="8">
        <v>13544.010000000002</v>
      </c>
      <c r="N21" s="8">
        <v>-2321.0499999999993</v>
      </c>
      <c r="O21" s="8">
        <f>SUM(B21:N21)</f>
        <v>57457.07000000002</v>
      </c>
    </row>
    <row r="22" spans="1:15" ht="27" customHeight="1">
      <c r="A22" s="6" t="s">
        <v>5</v>
      </c>
      <c r="B22" s="7">
        <f>+B20+B21</f>
        <v>1044421.4</v>
      </c>
      <c r="C22" s="7">
        <f>+C20+C21</f>
        <v>797350.63</v>
      </c>
      <c r="D22" s="7">
        <f aca="true" t="shared" si="2" ref="D22:O22">+D20+D21</f>
        <v>598393.69</v>
      </c>
      <c r="E22" s="7">
        <f t="shared" si="2"/>
        <v>192989.09</v>
      </c>
      <c r="F22" s="7">
        <f t="shared" si="2"/>
        <v>696629.5800000001</v>
      </c>
      <c r="G22" s="7">
        <f t="shared" si="2"/>
        <v>965099.3999999999</v>
      </c>
      <c r="H22" s="7">
        <f t="shared" si="2"/>
        <v>172993.26000000004</v>
      </c>
      <c r="I22" s="7">
        <f t="shared" si="2"/>
        <v>723183.3200000001</v>
      </c>
      <c r="J22" s="7">
        <f t="shared" si="2"/>
        <v>689959.0200000001</v>
      </c>
      <c r="K22" s="7">
        <f t="shared" si="2"/>
        <v>872035.13</v>
      </c>
      <c r="L22" s="7">
        <f t="shared" si="2"/>
        <v>824217.9299999999</v>
      </c>
      <c r="M22" s="7">
        <f t="shared" si="2"/>
        <v>434705.52999999997</v>
      </c>
      <c r="N22" s="7">
        <f t="shared" si="2"/>
        <v>237349.74</v>
      </c>
      <c r="O22" s="7">
        <f t="shared" si="2"/>
        <v>8249327.72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2020-09-29T20:08:41Z</dcterms:modified>
  <cp:category/>
  <cp:version/>
  <cp:contentType/>
  <cp:contentStatus/>
</cp:coreProperties>
</file>