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<sst xmlns="http://schemas.openxmlformats.org/spreadsheetml/2006/main" count="81" uniqueCount="63">
  <si>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</si>
  <si>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</si>
  <si>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</si>
  <si>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</si>
  <si>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</si>
  <si>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</si>
  <si>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</si>
  <si>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</si>
  <si>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</si>
  <si>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</si>
  <si>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</si>
  <si>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</si>
  <si>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</si>
  <si>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</si>
  <si>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</si>
  <si>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</si>
  <si>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</si>
  <si>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</si>
  <si>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</si>
  <si>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</si>
  <si>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</si>
  <si>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</si>
  <si>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</si>
  <si>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</si>
  <si>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</si>
  <si>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</si>
  <si>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</si>
  <si>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</si>
  <si>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</si>
  <si>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</si>
  <si>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</si>
  <si>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</si>
  <si>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</si>
  <si>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</si>
  <si>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</si>
  <si>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</si>
  <si>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</si>
  <si>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</si>
  <si>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</si>
  <si>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</si>
  <si>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</si>
  <si>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</si>
  <si>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</si>
  <si>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</si>
  <si>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</si>
  <si>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</si>
  <si>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</si>
  <si>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</si>
  <si>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</si>
  <si>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</si>
  <si>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</si>
  <si>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</si>
  <si>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</si>
  <si>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</si>
  <si>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</si>
  <si>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</si>
  <si>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</si>
  <si>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</si>
  <si>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</si>
  <si>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</si>
  <si>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</si>
  <si>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</si>
  <si>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22/09/20 - VENCIMENTO 29/09/20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</si>
</sst>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1122900.6600000001</v>
      </c>
      <c r="C6" s="10">
        <v>1151574.56</v>
      </c>
      <c r="D6" s="10">
        <v>1358753.2</v>
      </c>
      <c r="E6" s="10">
        <v>826524.87</v>
      </c>
      <c r="F6" s="10">
        <v>872619.24</v>
      </c>
      <c r="G6" s="10">
        <v>935716.3999999999</v>
      </c>
      <c r="H6" s="10">
        <v>846455.68</v>
      </c>
      <c r="I6" s="10">
        <v>1171811.94</v>
      </c>
      <c r="J6" s="10">
        <v>436853.44999999995</v>
      </c>
      <c r="K6" s="10">
        <f>SUM(B6:J6)</f>
        <v>8723209.999999998</v>
      </c>
      <c r="Q6"/>
      <c r="R6"/>
    </row>
    <row r="7" spans="1:18" ht="27" customHeight="1">
      <c r="A7" s="2" t="s">
        <v>4</v>
      </c>
      <c r="B7" s="19">
        <v>-188329.77</v>
      </c>
      <c r="C7" s="19">
        <v>-61262.21000000001</v>
      </c>
      <c r="D7" s="19">
        <v>-132597.02000000002</v>
      </c>
      <c r="E7" s="19">
        <v>363419.66000000003</v>
      </c>
      <c r="F7" s="19">
        <v>-43177.2</v>
      </c>
      <c r="G7" s="19">
        <v>-196358.08000000002</v>
      </c>
      <c r="H7" s="19">
        <v>-54572.7</v>
      </c>
      <c r="I7" s="19">
        <v>-103629.48</v>
      </c>
      <c r="J7" s="19">
        <v>-34635.619999999995</v>
      </c>
      <c r="K7" s="8">
        <f>SUM(B7:J7)</f>
        <v>-451142.42</v>
      </c>
      <c r="Q7"/>
      <c r="R7"/>
    </row>
    <row r="8" spans="1:11" ht="27" customHeight="1">
      <c r="A8" s="6" t="s">
        <v>5</v>
      </c>
      <c r="B8" s="7">
        <f>B6+B7</f>
        <v>934570.8900000001</v>
      </c>
      <c r="C8" s="7">
        <f aca="true" t="shared" si="0" ref="C8:J8">C6+C7</f>
        <v>1090312.35</v>
      </c>
      <c r="D8" s="7">
        <f t="shared" si="0"/>
        <v>1226156.18</v>
      </c>
      <c r="E8" s="7">
        <f t="shared" si="0"/>
        <v>1189944.53</v>
      </c>
      <c r="F8" s="7">
        <f t="shared" si="0"/>
        <v>829442.04</v>
      </c>
      <c r="G8" s="7">
        <f t="shared" si="0"/>
        <v>739358.3199999998</v>
      </c>
      <c r="H8" s="7">
        <f t="shared" si="0"/>
        <v>791882.9800000001</v>
      </c>
      <c r="I8" s="7">
        <f t="shared" si="0"/>
        <v>1068182.46</v>
      </c>
      <c r="J8" s="7">
        <f t="shared" si="0"/>
        <v>402217.82999999996</v>
      </c>
      <c r="K8" s="7">
        <f>+K7+K6</f>
        <v>8272067.579999998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455032.12000000005</v>
      </c>
      <c r="C13" s="10">
        <v>358462.00999999995</v>
      </c>
      <c r="D13" s="10">
        <v>1195267.0199999998</v>
      </c>
      <c r="E13" s="10">
        <v>952868.86</v>
      </c>
      <c r="F13" s="10">
        <v>1031608.54</v>
      </c>
      <c r="G13" s="10">
        <v>581117.7800000001</v>
      </c>
      <c r="H13" s="10">
        <v>318744.61</v>
      </c>
      <c r="I13" s="10">
        <v>421053.13999999996</v>
      </c>
      <c r="J13" s="10">
        <v>370922.56999999995</v>
      </c>
      <c r="K13" s="10">
        <v>617470.93</v>
      </c>
      <c r="L13" s="10">
        <f>SUM(B13:K13)</f>
        <v>6302547.58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-56836.9</v>
      </c>
      <c r="C14" s="8">
        <v>-21656.8</v>
      </c>
      <c r="D14" s="8">
        <v>-58040.4</v>
      </c>
      <c r="E14" s="8">
        <v>-59939</v>
      </c>
      <c r="F14" s="8">
        <v>-48518.8</v>
      </c>
      <c r="G14" s="8">
        <v>346564</v>
      </c>
      <c r="H14" s="8">
        <v>-28690.92</v>
      </c>
      <c r="I14" s="8">
        <v>-37023.19</v>
      </c>
      <c r="J14" s="8">
        <v>-14652</v>
      </c>
      <c r="K14" s="8">
        <v>-36330.8</v>
      </c>
      <c r="L14" s="8">
        <f>SUM(B14:K14)</f>
        <v>-15124.810000000027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398195.22000000003</v>
      </c>
      <c r="C15" s="7">
        <f aca="true" t="shared" si="1" ref="C15:K15">C13+C14</f>
        <v>336805.20999999996</v>
      </c>
      <c r="D15" s="7">
        <f t="shared" si="1"/>
        <v>1137226.6199999999</v>
      </c>
      <c r="E15" s="7">
        <f t="shared" si="1"/>
        <v>892929.86</v>
      </c>
      <c r="F15" s="7">
        <f t="shared" si="1"/>
        <v>983089.74</v>
      </c>
      <c r="G15" s="7">
        <f t="shared" si="1"/>
        <v>927681.7800000001</v>
      </c>
      <c r="H15" s="7">
        <f t="shared" si="1"/>
        <v>290053.69</v>
      </c>
      <c r="I15" s="7">
        <f t="shared" si="1"/>
        <v>384029.94999999995</v>
      </c>
      <c r="J15" s="7">
        <f t="shared" si="1"/>
        <v>356270.56999999995</v>
      </c>
      <c r="K15" s="7">
        <f t="shared" si="1"/>
        <v>581140.13</v>
      </c>
      <c r="L15" s="7">
        <f>+L13+L14</f>
        <v>6287422.7700000005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980449.7799999999</v>
      </c>
      <c r="C20" s="10">
        <v>758743.19</v>
      </c>
      <c r="D20" s="10">
        <v>612651.6900000001</v>
      </c>
      <c r="E20" s="10">
        <v>186909.75</v>
      </c>
      <c r="F20" s="10">
        <v>695133.8500000001</v>
      </c>
      <c r="G20" s="10">
        <v>946096.59</v>
      </c>
      <c r="H20" s="10">
        <v>182056.47999999998</v>
      </c>
      <c r="I20" s="10">
        <v>732597.11</v>
      </c>
      <c r="J20" s="10">
        <v>682530.7000000001</v>
      </c>
      <c r="K20" s="10">
        <v>861713.5699999998</v>
      </c>
      <c r="L20" s="10">
        <v>780189.6799999999</v>
      </c>
      <c r="M20" s="10">
        <v>415720.12</v>
      </c>
      <c r="N20" s="10">
        <v>239584.55</v>
      </c>
      <c r="O20" s="10">
        <f>SUM(B20:N20)</f>
        <v>8074377.0600000005</v>
      </c>
    </row>
    <row r="21" spans="1:15" ht="27" customHeight="1">
      <c r="A21" s="2" t="s">
        <v>4</v>
      </c>
      <c r="B21" s="8">
        <v>-52971.6</v>
      </c>
      <c r="C21" s="8">
        <v>-46151.6</v>
      </c>
      <c r="D21" s="8">
        <v>-39727.6</v>
      </c>
      <c r="E21" s="8">
        <v>-7132.4</v>
      </c>
      <c r="F21" s="8">
        <v>-27698</v>
      </c>
      <c r="G21" s="8">
        <v>-45025.2</v>
      </c>
      <c r="H21" s="8">
        <v>120350.8</v>
      </c>
      <c r="I21" s="8">
        <v>-51246.8</v>
      </c>
      <c r="J21" s="8">
        <v>-39058.8</v>
      </c>
      <c r="K21" s="8">
        <v>-34614.8</v>
      </c>
      <c r="L21" s="8">
        <v>-28793.6</v>
      </c>
      <c r="M21" s="8">
        <v>-14740</v>
      </c>
      <c r="N21" s="8">
        <v>-13120.8</v>
      </c>
      <c r="O21" s="8">
        <f>SUM(B21:N21)</f>
        <v>-279930.39999999997</v>
      </c>
    </row>
    <row r="22" spans="1:15" ht="27" customHeight="1">
      <c r="A22" s="6" t="s">
        <v>5</v>
      </c>
      <c r="B22" s="7">
        <f>+B20+B21</f>
        <v>927478.1799999999</v>
      </c>
      <c r="C22" s="7">
        <f>+C20+C21</f>
        <v>712591.59</v>
      </c>
      <c r="D22" s="7">
        <f aca="true" t="shared" si="2" ref="D22:O22">+D20+D21</f>
        <v>572924.0900000001</v>
      </c>
      <c r="E22" s="7">
        <f t="shared" si="2"/>
        <v>179777.35</v>
      </c>
      <c r="F22" s="7">
        <f t="shared" si="2"/>
        <v>667435.8500000001</v>
      </c>
      <c r="G22" s="7">
        <f t="shared" si="2"/>
        <v>901071.39</v>
      </c>
      <c r="H22" s="7">
        <f t="shared" si="2"/>
        <v>302407.27999999997</v>
      </c>
      <c r="I22" s="7">
        <f t="shared" si="2"/>
        <v>681350.3099999999</v>
      </c>
      <c r="J22" s="7">
        <f t="shared" si="2"/>
        <v>643471.9</v>
      </c>
      <c r="K22" s="7">
        <f t="shared" si="2"/>
        <v>827098.7699999998</v>
      </c>
      <c r="L22" s="7">
        <f t="shared" si="2"/>
        <v>751396.08</v>
      </c>
      <c r="M22" s="7">
        <f t="shared" si="2"/>
        <v>400980.12</v>
      </c>
      <c r="N22" s="7">
        <f t="shared" si="2"/>
        <v>226463.75</v>
      </c>
      <c r="O22" s="7">
        <f t="shared" si="2"/>
        <v>7794446.66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2020-09-28T18:27:20Z</dcterms:modified>
  <cp:category/>
  <cp:version/>
  <cp:contentType/>
  <cp:contentStatus/>
</cp:coreProperties>
</file>