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<sst xmlns="http://schemas.openxmlformats.org/spreadsheetml/2006/main" count="81" uniqueCount="63">
  <si>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</si>
  <si>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</si>
  <si>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</si>
  <si>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</si>
  <si>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</si>
  <si>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</si>
  <si>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</si>
  <si>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</si>
  <si>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</si>
  <si>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</si>
  <si>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</si>
  <si>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</si>
  <si>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</si>
  <si>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</si>
  <si>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</si>
  <si>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</si>
  <si>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</si>
  <si>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</si>
  <si>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</si>
  <si>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</si>
  <si>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</si>
  <si>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</si>
  <si>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</si>
  <si>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</si>
  <si>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</si>
  <si>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</si>
  <si>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</si>
  <si>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</si>
  <si>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</si>
  <si>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</si>
  <si>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</si>
  <si>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</si>
  <si>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</si>
  <si>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</si>
  <si>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</si>
  <si>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</si>
  <si>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</si>
  <si>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</si>
  <si>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</si>
  <si>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</si>
  <si>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</si>
  <si>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</si>
  <si>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</si>
  <si>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</si>
  <si>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</si>
  <si>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</si>
  <si>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</si>
  <si>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</si>
  <si>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</si>
  <si>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</si>
  <si>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</si>
  <si>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</si>
  <si>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</si>
  <si>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</si>
  <si>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</si>
  <si>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</si>
  <si>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</si>
  <si>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</si>
  <si>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</si>
  <si>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</si>
  <si>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</si>
  <si>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</si>
  <si>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19/09/20 - VENCIMENTO 25/09/20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</si>
</sst>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679595.9</v>
      </c>
      <c r="C6" s="10">
        <v>675952.3200000001</v>
      </c>
      <c r="D6" s="10">
        <v>888078.6799999999</v>
      </c>
      <c r="E6" s="10">
        <v>465801.6599999999</v>
      </c>
      <c r="F6" s="10">
        <v>550076.0099999999</v>
      </c>
      <c r="G6" s="10">
        <v>655996.75</v>
      </c>
      <c r="H6" s="10">
        <v>570961.94</v>
      </c>
      <c r="I6" s="10">
        <v>701525.7200000001</v>
      </c>
      <c r="J6" s="10">
        <v>185111.87999999998</v>
      </c>
      <c r="K6" s="10">
        <f>SUM(B6:J6)</f>
        <v>5373100.859999999</v>
      </c>
      <c r="Q6"/>
      <c r="R6"/>
    </row>
    <row r="7" spans="1:18" ht="27" customHeight="1">
      <c r="A7" s="2" t="s">
        <v>4</v>
      </c>
      <c r="B7" s="19">
        <v>-49046.8</v>
      </c>
      <c r="C7" s="19">
        <v>-51295.2</v>
      </c>
      <c r="D7" s="19">
        <v>-101540.72</v>
      </c>
      <c r="E7" s="19">
        <v>-32080.4</v>
      </c>
      <c r="F7" s="19">
        <v>-35274.8</v>
      </c>
      <c r="G7" s="19">
        <v>-27143.6</v>
      </c>
      <c r="H7" s="19">
        <v>-24802.8</v>
      </c>
      <c r="I7" s="19">
        <v>-47480.4</v>
      </c>
      <c r="J7" s="19">
        <v>-16165.560000000001</v>
      </c>
      <c r="K7" s="8">
        <f>SUM(B7:J7)</f>
        <v>-384830.27999999997</v>
      </c>
      <c r="Q7"/>
      <c r="R7"/>
    </row>
    <row r="8" spans="1:11" ht="27" customHeight="1">
      <c r="A8" s="6" t="s">
        <v>5</v>
      </c>
      <c r="B8" s="7">
        <f>B6+B7</f>
        <v>630549.1</v>
      </c>
      <c r="C8" s="7">
        <f aca="true" t="shared" si="0" ref="C8:J8">C6+C7</f>
        <v>624657.1200000001</v>
      </c>
      <c r="D8" s="7">
        <f t="shared" si="0"/>
        <v>786537.96</v>
      </c>
      <c r="E8" s="7">
        <f t="shared" si="0"/>
        <v>433721.2599999999</v>
      </c>
      <c r="F8" s="7">
        <f t="shared" si="0"/>
        <v>514801.2099999999</v>
      </c>
      <c r="G8" s="7">
        <f t="shared" si="0"/>
        <v>628853.15</v>
      </c>
      <c r="H8" s="7">
        <f t="shared" si="0"/>
        <v>546159.1399999999</v>
      </c>
      <c r="I8" s="7">
        <f t="shared" si="0"/>
        <v>654045.3200000001</v>
      </c>
      <c r="J8" s="7">
        <f t="shared" si="0"/>
        <v>168946.31999999998</v>
      </c>
      <c r="K8" s="7">
        <f>+K7+K6</f>
        <v>4988270.579999999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269579.36999999994</v>
      </c>
      <c r="C13" s="10">
        <v>213937.72999999998</v>
      </c>
      <c r="D13" s="10">
        <v>771264.78</v>
      </c>
      <c r="E13" s="10">
        <v>656151.77</v>
      </c>
      <c r="F13" s="10">
        <v>664035.8</v>
      </c>
      <c r="G13" s="10">
        <v>309653.16</v>
      </c>
      <c r="H13" s="10">
        <v>163826.38999999996</v>
      </c>
      <c r="I13" s="10">
        <v>234209.71</v>
      </c>
      <c r="J13" s="10">
        <v>182312.6</v>
      </c>
      <c r="K13" s="10">
        <v>359630.28</v>
      </c>
      <c r="L13" s="10">
        <f>SUM(B13:K13)</f>
        <v>3824601.590000001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-54988.9</v>
      </c>
      <c r="C14" s="8">
        <v>-17459.2</v>
      </c>
      <c r="D14" s="8">
        <v>-52201.6</v>
      </c>
      <c r="E14" s="8">
        <v>-59873</v>
      </c>
      <c r="F14" s="8">
        <v>-44796.4</v>
      </c>
      <c r="G14" s="8">
        <v>-22378.4</v>
      </c>
      <c r="H14" s="8">
        <v>-23925.72</v>
      </c>
      <c r="I14" s="8">
        <v>-13323.2</v>
      </c>
      <c r="J14" s="8">
        <v>-8483.2</v>
      </c>
      <c r="K14" s="8">
        <v>-29304</v>
      </c>
      <c r="L14" s="8">
        <f>SUM(B14:K14)</f>
        <v>-326733.62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214590.46999999994</v>
      </c>
      <c r="C15" s="7">
        <f aca="true" t="shared" si="1" ref="C15:K15">C13+C14</f>
        <v>196478.52999999997</v>
      </c>
      <c r="D15" s="7">
        <f t="shared" si="1"/>
        <v>719063.18</v>
      </c>
      <c r="E15" s="7">
        <f t="shared" si="1"/>
        <v>596278.77</v>
      </c>
      <c r="F15" s="7">
        <f t="shared" si="1"/>
        <v>619239.4</v>
      </c>
      <c r="G15" s="7">
        <f t="shared" si="1"/>
        <v>287274.75999999995</v>
      </c>
      <c r="H15" s="7">
        <f t="shared" si="1"/>
        <v>139900.66999999995</v>
      </c>
      <c r="I15" s="7">
        <f t="shared" si="1"/>
        <v>220886.50999999998</v>
      </c>
      <c r="J15" s="7">
        <f t="shared" si="1"/>
        <v>173829.4</v>
      </c>
      <c r="K15" s="7">
        <f t="shared" si="1"/>
        <v>330326.28</v>
      </c>
      <c r="L15" s="7">
        <f>+L13+L14</f>
        <v>3497867.9700000007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723755.2100000001</v>
      </c>
      <c r="C20" s="10">
        <v>506560.0800000001</v>
      </c>
      <c r="D20" s="10">
        <v>517808.61999999994</v>
      </c>
      <c r="E20" s="10">
        <v>137076.08</v>
      </c>
      <c r="F20" s="10">
        <v>510745.9300000001</v>
      </c>
      <c r="G20" s="10">
        <v>544897.9400000001</v>
      </c>
      <c r="H20" s="10">
        <v>130965.70000000001</v>
      </c>
      <c r="I20" s="10">
        <v>538034.3500000001</v>
      </c>
      <c r="J20" s="10">
        <v>483238.34</v>
      </c>
      <c r="K20" s="10">
        <v>602774.9299999999</v>
      </c>
      <c r="L20" s="10">
        <v>598603.1200000001</v>
      </c>
      <c r="M20" s="10">
        <v>280383.7</v>
      </c>
      <c r="N20" s="10">
        <v>151230.80999999997</v>
      </c>
      <c r="O20" s="10">
        <f>SUM(B20:N20)</f>
        <v>5726074.81</v>
      </c>
    </row>
    <row r="21" spans="1:15" ht="27" customHeight="1">
      <c r="A21" s="2" t="s">
        <v>4</v>
      </c>
      <c r="B21" s="8">
        <v>-56566.4</v>
      </c>
      <c r="C21" s="8">
        <v>-46301.2</v>
      </c>
      <c r="D21" s="8">
        <v>-44783.2</v>
      </c>
      <c r="E21" s="8">
        <v>-7277.6</v>
      </c>
      <c r="F21" s="8">
        <v>-30522.8</v>
      </c>
      <c r="G21" s="8">
        <v>-42319.2</v>
      </c>
      <c r="H21" s="8">
        <v>-8536</v>
      </c>
      <c r="I21" s="8">
        <v>-52496.4</v>
      </c>
      <c r="J21" s="8">
        <v>-38539.6</v>
      </c>
      <c r="K21" s="8">
        <v>-38324</v>
      </c>
      <c r="L21" s="8">
        <v>-33246.4</v>
      </c>
      <c r="M21" s="8">
        <v>-12302.4</v>
      </c>
      <c r="N21" s="8">
        <v>-11277.2</v>
      </c>
      <c r="O21" s="8">
        <f>SUM(B21:N21)</f>
        <v>-422492.4</v>
      </c>
    </row>
    <row r="22" spans="1:15" ht="27" customHeight="1">
      <c r="A22" s="6" t="s">
        <v>5</v>
      </c>
      <c r="B22" s="7">
        <f>+B20+B21</f>
        <v>667188.81</v>
      </c>
      <c r="C22" s="7">
        <f>+C20+C21</f>
        <v>460258.88000000006</v>
      </c>
      <c r="D22" s="7">
        <f aca="true" t="shared" si="2" ref="D22:O22">+D20+D21</f>
        <v>473025.4199999999</v>
      </c>
      <c r="E22" s="7">
        <f t="shared" si="2"/>
        <v>129798.47999999998</v>
      </c>
      <c r="F22" s="7">
        <f t="shared" si="2"/>
        <v>480223.1300000001</v>
      </c>
      <c r="G22" s="7">
        <f t="shared" si="2"/>
        <v>502578.74000000005</v>
      </c>
      <c r="H22" s="7">
        <f t="shared" si="2"/>
        <v>122429.70000000001</v>
      </c>
      <c r="I22" s="7">
        <f t="shared" si="2"/>
        <v>485537.95000000007</v>
      </c>
      <c r="J22" s="7">
        <f t="shared" si="2"/>
        <v>444698.74000000005</v>
      </c>
      <c r="K22" s="7">
        <f t="shared" si="2"/>
        <v>564450.9299999999</v>
      </c>
      <c r="L22" s="7">
        <f t="shared" si="2"/>
        <v>565356.7200000001</v>
      </c>
      <c r="M22" s="7">
        <f t="shared" si="2"/>
        <v>268081.3</v>
      </c>
      <c r="N22" s="7">
        <f t="shared" si="2"/>
        <v>139953.60999999996</v>
      </c>
      <c r="O22" s="7">
        <f t="shared" si="2"/>
        <v>5303582.409999999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2020-09-28T13:13:53Z</dcterms:modified>
  <cp:category/>
  <cp:version/>
  <cp:contentType/>
  <cp:contentStatus/>
</cp:coreProperties>
</file>