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<sst xmlns="http://schemas.openxmlformats.org/spreadsheetml/2006/main" count="81" uniqueCount="63">
  <si>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</si>
  <si>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</si>
  <si>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</si>
  <si>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</si>
  <si>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</si>
  <si>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</si>
  <si>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</si>
  <si>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</si>
  <si>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</si>
  <si>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</si>
  <si>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</si>
  <si>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</si>
  <si>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</si>
  <si>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</si>
  <si>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</si>
  <si>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</si>
  <si>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</si>
  <si>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</si>
  <si>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</si>
  <si>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</si>
  <si>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</si>
  <si>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</si>
  <si>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</si>
  <si>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</si>
  <si>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</si>
  <si>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</si>
  <si>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</si>
  <si>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</si>
  <si>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</si>
  <si>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</si>
  <si>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</si>
  <si>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</si>
  <si>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</si>
  <si>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</si>
  <si>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</si>
  <si>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</si>
  <si>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</si>
  <si>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</si>
  <si>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</si>
  <si>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</si>
  <si>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</si>
  <si>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</si>
  <si>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</si>
  <si>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</si>
  <si>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</si>
  <si>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</si>
  <si>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</si>
  <si>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</si>
  <si>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</si>
  <si>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</si>
  <si>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</si>
  <si>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</si>
  <si>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</si>
  <si>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</si>
  <si>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</si>
  <si>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</si>
  <si>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</si>
  <si>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</si>
  <si>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</si>
  <si>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</si>
  <si>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</si>
  <si>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</si>
  <si>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17/09/20 - VENCIMENTO 24/09/20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</si>
</sst>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1137713.2600000002</v>
      </c>
      <c r="C6" s="10">
        <v>1161131.4900000002</v>
      </c>
      <c r="D6" s="10">
        <v>1375113.7699999998</v>
      </c>
      <c r="E6" s="10">
        <v>828125.38</v>
      </c>
      <c r="F6" s="10">
        <v>880266.9099999999</v>
      </c>
      <c r="G6" s="10">
        <v>957762.7999999999</v>
      </c>
      <c r="H6" s="10">
        <v>860201.3200000001</v>
      </c>
      <c r="I6" s="10">
        <v>1182699.64</v>
      </c>
      <c r="J6" s="10">
        <v>439059.16</v>
      </c>
      <c r="K6" s="10">
        <f>SUM(B6:J6)</f>
        <v>8822073.73</v>
      </c>
      <c r="Q6"/>
      <c r="R6"/>
    </row>
    <row r="7" spans="1:18" ht="27" customHeight="1">
      <c r="A7" s="2" t="s">
        <v>4</v>
      </c>
      <c r="B7" s="19">
        <v>-107480.1</v>
      </c>
      <c r="C7" s="19">
        <v>-65173.06</v>
      </c>
      <c r="D7" s="19">
        <v>-121577.69</v>
      </c>
      <c r="E7" s="19">
        <v>-92627.04999999999</v>
      </c>
      <c r="F7" s="19">
        <v>-45157.2</v>
      </c>
      <c r="G7" s="19">
        <v>-96342.85999999999</v>
      </c>
      <c r="H7" s="19">
        <v>-36578.950000000004</v>
      </c>
      <c r="I7" s="19">
        <v>-78600.44</v>
      </c>
      <c r="J7" s="19">
        <v>-26213.09</v>
      </c>
      <c r="K7" s="8">
        <f>SUM(B7:J7)</f>
        <v>-669750.4399999998</v>
      </c>
      <c r="Q7"/>
      <c r="R7"/>
    </row>
    <row r="8" spans="1:11" ht="27" customHeight="1">
      <c r="A8" s="6" t="s">
        <v>5</v>
      </c>
      <c r="B8" s="7">
        <f>B6+B7</f>
        <v>1030233.1600000003</v>
      </c>
      <c r="C8" s="7">
        <f aca="true" t="shared" si="0" ref="C8:J8">C6+C7</f>
        <v>1095958.4300000002</v>
      </c>
      <c r="D8" s="7">
        <f t="shared" si="0"/>
        <v>1253536.0799999998</v>
      </c>
      <c r="E8" s="7">
        <f t="shared" si="0"/>
        <v>735498.3300000001</v>
      </c>
      <c r="F8" s="7">
        <f t="shared" si="0"/>
        <v>835109.71</v>
      </c>
      <c r="G8" s="7">
        <f t="shared" si="0"/>
        <v>861419.94</v>
      </c>
      <c r="H8" s="7">
        <f t="shared" si="0"/>
        <v>823622.3700000001</v>
      </c>
      <c r="I8" s="7">
        <f t="shared" si="0"/>
        <v>1104099.2</v>
      </c>
      <c r="J8" s="7">
        <f t="shared" si="0"/>
        <v>412846.06999999995</v>
      </c>
      <c r="K8" s="7">
        <f>+K7+K6</f>
        <v>8152323.290000001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464290.19999999995</v>
      </c>
      <c r="C13" s="10">
        <v>365239.05999999994</v>
      </c>
      <c r="D13" s="10">
        <v>1210944.52</v>
      </c>
      <c r="E13" s="10">
        <v>963682.99</v>
      </c>
      <c r="F13" s="10">
        <v>1038535.22</v>
      </c>
      <c r="G13" s="10">
        <v>584983.6200000001</v>
      </c>
      <c r="H13" s="10">
        <v>318768.81</v>
      </c>
      <c r="I13" s="10">
        <v>423612.52</v>
      </c>
      <c r="J13" s="10">
        <v>373544.86</v>
      </c>
      <c r="K13" s="10">
        <v>620698.23</v>
      </c>
      <c r="L13" s="10">
        <f>SUM(B13:K13)</f>
        <v>6364300.029999999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-58143.7</v>
      </c>
      <c r="C14" s="8">
        <v>-22611.6</v>
      </c>
      <c r="D14" s="8">
        <v>-63518.4</v>
      </c>
      <c r="E14" s="8">
        <v>-62856.2</v>
      </c>
      <c r="F14" s="8">
        <v>-49992.8</v>
      </c>
      <c r="G14" s="8">
        <v>-31006.8</v>
      </c>
      <c r="H14" s="8">
        <v>-29676.519999999997</v>
      </c>
      <c r="I14" s="8">
        <v>-25938.5</v>
      </c>
      <c r="J14" s="8">
        <v>-14735.6</v>
      </c>
      <c r="K14" s="8">
        <v>-38777.2</v>
      </c>
      <c r="L14" s="8">
        <f>SUM(B14:K14)</f>
        <v>-397257.31999999995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406146.49999999994</v>
      </c>
      <c r="C15" s="7">
        <f aca="true" t="shared" si="1" ref="C15:K15">C13+C14</f>
        <v>342627.45999999996</v>
      </c>
      <c r="D15" s="7">
        <f t="shared" si="1"/>
        <v>1147426.12</v>
      </c>
      <c r="E15" s="7">
        <f t="shared" si="1"/>
        <v>900826.79</v>
      </c>
      <c r="F15" s="7">
        <f t="shared" si="1"/>
        <v>988542.4199999999</v>
      </c>
      <c r="G15" s="7">
        <f t="shared" si="1"/>
        <v>553976.8200000001</v>
      </c>
      <c r="H15" s="7">
        <f t="shared" si="1"/>
        <v>289092.29</v>
      </c>
      <c r="I15" s="7">
        <f t="shared" si="1"/>
        <v>397674.02</v>
      </c>
      <c r="J15" s="7">
        <f t="shared" si="1"/>
        <v>358809.26</v>
      </c>
      <c r="K15" s="7">
        <f t="shared" si="1"/>
        <v>581921.03</v>
      </c>
      <c r="L15" s="7">
        <f>+L13+L14</f>
        <v>5967042.709999999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991983.73</v>
      </c>
      <c r="C20" s="10">
        <v>759515.2799999999</v>
      </c>
      <c r="D20" s="10">
        <v>631584.2299999999</v>
      </c>
      <c r="E20" s="10">
        <v>184479.11</v>
      </c>
      <c r="F20" s="10">
        <v>708026.0900000001</v>
      </c>
      <c r="G20" s="10">
        <v>942659.07</v>
      </c>
      <c r="H20" s="10">
        <v>185414.87</v>
      </c>
      <c r="I20" s="10">
        <v>742209.0300000001</v>
      </c>
      <c r="J20" s="10">
        <v>702630.9099999999</v>
      </c>
      <c r="K20" s="10">
        <v>870152.96</v>
      </c>
      <c r="L20" s="10">
        <v>794601.7499999998</v>
      </c>
      <c r="M20" s="10">
        <v>424055.86</v>
      </c>
      <c r="N20" s="10">
        <v>240041.61</v>
      </c>
      <c r="O20" s="10">
        <f>SUM(B20:N20)</f>
        <v>8177354.500000001</v>
      </c>
    </row>
    <row r="21" spans="1:15" ht="27" customHeight="1">
      <c r="A21" s="2" t="s">
        <v>4</v>
      </c>
      <c r="B21" s="8">
        <v>-55264</v>
      </c>
      <c r="C21" s="8">
        <v>-47713.6</v>
      </c>
      <c r="D21" s="8">
        <v>-40730.8</v>
      </c>
      <c r="E21" s="8">
        <v>-7106</v>
      </c>
      <c r="F21" s="8">
        <v>-29317.2</v>
      </c>
      <c r="G21" s="8">
        <v>-45579.6</v>
      </c>
      <c r="H21" s="8">
        <v>-9772.4</v>
      </c>
      <c r="I21" s="8">
        <v>-51493.2</v>
      </c>
      <c r="J21" s="8">
        <v>-40546</v>
      </c>
      <c r="K21" s="8">
        <v>-35846.8</v>
      </c>
      <c r="L21" s="8">
        <v>-30188.4</v>
      </c>
      <c r="M21" s="8">
        <v>-14753.2</v>
      </c>
      <c r="N21" s="8">
        <v>-13710.4</v>
      </c>
      <c r="O21" s="8">
        <f>SUM(B21:N21)</f>
        <v>-422021.6000000001</v>
      </c>
    </row>
    <row r="22" spans="1:15" ht="27" customHeight="1">
      <c r="A22" s="6" t="s">
        <v>5</v>
      </c>
      <c r="B22" s="7">
        <f>+B20+B21</f>
        <v>936719.73</v>
      </c>
      <c r="C22" s="7">
        <f>+C20+C21</f>
        <v>711801.6799999999</v>
      </c>
      <c r="D22" s="7">
        <f aca="true" t="shared" si="2" ref="D22:O22">+D20+D21</f>
        <v>590853.4299999998</v>
      </c>
      <c r="E22" s="7">
        <f t="shared" si="2"/>
        <v>177373.11</v>
      </c>
      <c r="F22" s="7">
        <f t="shared" si="2"/>
        <v>678708.8900000001</v>
      </c>
      <c r="G22" s="7">
        <f t="shared" si="2"/>
        <v>897079.47</v>
      </c>
      <c r="H22" s="7">
        <f t="shared" si="2"/>
        <v>175642.47</v>
      </c>
      <c r="I22" s="7">
        <f t="shared" si="2"/>
        <v>690715.8300000002</v>
      </c>
      <c r="J22" s="7">
        <f t="shared" si="2"/>
        <v>662084.9099999999</v>
      </c>
      <c r="K22" s="7">
        <f t="shared" si="2"/>
        <v>834306.1599999999</v>
      </c>
      <c r="L22" s="7">
        <f t="shared" si="2"/>
        <v>764413.3499999997</v>
      </c>
      <c r="M22" s="7">
        <f t="shared" si="2"/>
        <v>409302.66</v>
      </c>
      <c r="N22" s="7">
        <f t="shared" si="2"/>
        <v>226331.21</v>
      </c>
      <c r="O22" s="7">
        <f t="shared" si="2"/>
        <v>7755332.9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2020-09-23T20:10:25Z</dcterms:modified>
  <cp:category/>
  <cp:version/>
  <cp:contentType/>
  <cp:contentStatus/>
</cp:coreProperties>
</file>