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<sst xmlns="http://schemas.openxmlformats.org/spreadsheetml/2006/main" count="81" uniqueCount="63">
  <si>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</si>
  <si>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</si>
  <si>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</si>
  <si>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</si>
  <si>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</si>
  <si>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</si>
  <si>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</si>
  <si>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</si>
  <si>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</si>
  <si>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</si>
  <si>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</si>
  <si>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</si>
  <si>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</si>
  <si>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</si>
  <si>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</si>
  <si>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</si>
  <si>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</si>
  <si>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</si>
  <si>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</si>
  <si>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</si>
  <si>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</si>
  <si>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</si>
  <si>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</si>
  <si>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</si>
  <si>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</si>
  <si>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</si>
  <si>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</si>
  <si>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</si>
  <si>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</si>
  <si>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</si>
  <si>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</si>
  <si>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</si>
  <si>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</si>
  <si>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</si>
  <si>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</si>
  <si>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</si>
  <si>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</si>
  <si>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</si>
  <si>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</si>
  <si>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</si>
  <si>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</si>
  <si>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</si>
  <si>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</si>
  <si>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</si>
  <si>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</si>
  <si>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</si>
  <si>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</si>
  <si>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</si>
  <si>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</si>
  <si>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</si>
  <si>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</si>
  <si>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</si>
  <si>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</si>
  <si>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</si>
  <si>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</si>
  <si>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</si>
  <si>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</si>
  <si>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</si>
  <si>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</si>
  <si>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</si>
  <si>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</si>
  <si>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</si>
  <si>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11/09/20 - VENCIMENTO 18/09/20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</si>
</sst>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1133178.2500000002</v>
      </c>
      <c r="C6" s="10">
        <v>1161726.07</v>
      </c>
      <c r="D6" s="10">
        <v>1382016.4000000001</v>
      </c>
      <c r="E6" s="10">
        <v>819538.36</v>
      </c>
      <c r="F6" s="10">
        <v>852518.15</v>
      </c>
      <c r="G6" s="10">
        <v>958110.5599999999</v>
      </c>
      <c r="H6" s="10">
        <v>861116.75</v>
      </c>
      <c r="I6" s="10">
        <v>1183988.46</v>
      </c>
      <c r="J6" s="10">
        <v>436264.66</v>
      </c>
      <c r="K6" s="10">
        <f>SUM(B6:J6)</f>
        <v>8788457.66</v>
      </c>
      <c r="Q6"/>
      <c r="R6"/>
    </row>
    <row r="7" spans="1:18" ht="27" customHeight="1">
      <c r="A7" s="2" t="s">
        <v>4</v>
      </c>
      <c r="B7" s="19">
        <v>-119575.75000000001</v>
      </c>
      <c r="C7" s="19">
        <v>-70691.21</v>
      </c>
      <c r="D7" s="19">
        <v>-125926.03</v>
      </c>
      <c r="E7" s="19">
        <v>-630019</v>
      </c>
      <c r="F7" s="19">
        <v>-49517.6</v>
      </c>
      <c r="G7" s="19">
        <v>-105334.34</v>
      </c>
      <c r="H7" s="19">
        <v>-41721.68</v>
      </c>
      <c r="I7" s="19">
        <v>-87299.51000000001</v>
      </c>
      <c r="J7" s="19">
        <v>-27715.760000000002</v>
      </c>
      <c r="K7" s="8">
        <f>SUM(B7:J7)</f>
        <v>-1257800.88</v>
      </c>
      <c r="Q7"/>
      <c r="R7"/>
    </row>
    <row r="8" spans="1:11" ht="27" customHeight="1">
      <c r="A8" s="6" t="s">
        <v>5</v>
      </c>
      <c r="B8" s="7">
        <f>B6+B7</f>
        <v>1013602.5000000002</v>
      </c>
      <c r="C8" s="7">
        <f aca="true" t="shared" si="0" ref="C8:J8">C6+C7</f>
        <v>1091034.86</v>
      </c>
      <c r="D8" s="7">
        <f t="shared" si="0"/>
        <v>1256090.37</v>
      </c>
      <c r="E8" s="7">
        <f t="shared" si="0"/>
        <v>189519.36</v>
      </c>
      <c r="F8" s="7">
        <f t="shared" si="0"/>
        <v>803000.55</v>
      </c>
      <c r="G8" s="7">
        <f t="shared" si="0"/>
        <v>852776.22</v>
      </c>
      <c r="H8" s="7">
        <f t="shared" si="0"/>
        <v>819395.07</v>
      </c>
      <c r="I8" s="7">
        <f t="shared" si="0"/>
        <v>1096688.95</v>
      </c>
      <c r="J8" s="7">
        <f t="shared" si="0"/>
        <v>408548.89999999997</v>
      </c>
      <c r="K8" s="7">
        <f>+K7+K6</f>
        <v>7530656.78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461085.50000000006</v>
      </c>
      <c r="C13" s="10">
        <v>363615.06</v>
      </c>
      <c r="D13" s="10">
        <v>1212380.46</v>
      </c>
      <c r="E13" s="10">
        <v>965806.73</v>
      </c>
      <c r="F13" s="10">
        <v>936077.1799999999</v>
      </c>
      <c r="G13" s="10">
        <v>581708.86</v>
      </c>
      <c r="H13" s="10">
        <v>318704.44999999995</v>
      </c>
      <c r="I13" s="10">
        <v>423566.5</v>
      </c>
      <c r="J13" s="10">
        <v>370923.82999999996</v>
      </c>
      <c r="K13" s="10">
        <v>621724.3400000001</v>
      </c>
      <c r="L13" s="10">
        <f>SUM(B13:K13)</f>
        <v>6255592.91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-58860.9</v>
      </c>
      <c r="C14" s="8">
        <v>-23733.6</v>
      </c>
      <c r="D14" s="8">
        <v>-66246.4</v>
      </c>
      <c r="E14" s="8">
        <v>-67366.2</v>
      </c>
      <c r="F14" s="8">
        <v>-55004.4</v>
      </c>
      <c r="G14" s="8">
        <v>-407644.8</v>
      </c>
      <c r="H14" s="8">
        <v>-30305.72</v>
      </c>
      <c r="I14" s="8">
        <v>-27828.429999999997</v>
      </c>
      <c r="J14" s="8">
        <v>-15840</v>
      </c>
      <c r="K14" s="8">
        <v>-41861.6</v>
      </c>
      <c r="L14" s="8">
        <f>SUM(B14:K14)</f>
        <v>-794692.05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402224.60000000003</v>
      </c>
      <c r="C15" s="7">
        <f aca="true" t="shared" si="1" ref="C15:K15">C13+C14</f>
        <v>339881.46</v>
      </c>
      <c r="D15" s="7">
        <f t="shared" si="1"/>
        <v>1146134.06</v>
      </c>
      <c r="E15" s="7">
        <f t="shared" si="1"/>
        <v>898440.53</v>
      </c>
      <c r="F15" s="7">
        <f t="shared" si="1"/>
        <v>881072.7799999999</v>
      </c>
      <c r="G15" s="7">
        <f t="shared" si="1"/>
        <v>174064.06</v>
      </c>
      <c r="H15" s="7">
        <f t="shared" si="1"/>
        <v>288398.73</v>
      </c>
      <c r="I15" s="7">
        <f t="shared" si="1"/>
        <v>395738.07</v>
      </c>
      <c r="J15" s="7">
        <f t="shared" si="1"/>
        <v>355083.82999999996</v>
      </c>
      <c r="K15" s="7">
        <f t="shared" si="1"/>
        <v>579862.7400000001</v>
      </c>
      <c r="L15" s="7">
        <f>+L13+L14</f>
        <v>5460900.86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994826.6699999999</v>
      </c>
      <c r="C20" s="10">
        <v>764126.0700000001</v>
      </c>
      <c r="D20" s="10">
        <v>632203.17</v>
      </c>
      <c r="E20" s="10">
        <v>184162.59</v>
      </c>
      <c r="F20" s="10">
        <v>685960.65</v>
      </c>
      <c r="G20" s="10">
        <v>919500.38</v>
      </c>
      <c r="H20" s="10">
        <v>188805.46999999997</v>
      </c>
      <c r="I20" s="10">
        <v>741559.1499999999</v>
      </c>
      <c r="J20" s="10">
        <v>691633.99</v>
      </c>
      <c r="K20" s="10">
        <v>871743.15</v>
      </c>
      <c r="L20" s="10">
        <v>787366.9299999999</v>
      </c>
      <c r="M20" s="10">
        <v>424967.16</v>
      </c>
      <c r="N20" s="10">
        <v>241100.27999999997</v>
      </c>
      <c r="O20" s="10">
        <f>SUM(B20:N20)</f>
        <v>8127955.660000001</v>
      </c>
    </row>
    <row r="21" spans="1:15" ht="27" customHeight="1">
      <c r="A21" s="2" t="s">
        <v>4</v>
      </c>
      <c r="B21" s="8">
        <v>-61820</v>
      </c>
      <c r="C21" s="8">
        <v>-53482</v>
      </c>
      <c r="D21" s="8">
        <v>-44950.4</v>
      </c>
      <c r="E21" s="8">
        <v>-7893.6</v>
      </c>
      <c r="F21" s="8">
        <v>-31719.6</v>
      </c>
      <c r="G21" s="8">
        <v>-53944</v>
      </c>
      <c r="H21" s="8">
        <v>-10467.6</v>
      </c>
      <c r="I21" s="8">
        <v>-56522.4</v>
      </c>
      <c r="J21" s="8">
        <v>-45685.2</v>
      </c>
      <c r="K21" s="8">
        <v>-40546</v>
      </c>
      <c r="L21" s="8">
        <v>-35213.2</v>
      </c>
      <c r="M21" s="8">
        <v>-16143.6</v>
      </c>
      <c r="N21" s="8">
        <v>-15413.2</v>
      </c>
      <c r="O21" s="8">
        <f>SUM(B21:N21)</f>
        <v>-473800.80000000005</v>
      </c>
    </row>
    <row r="22" spans="1:15" ht="27" customHeight="1">
      <c r="A22" s="6" t="s">
        <v>5</v>
      </c>
      <c r="B22" s="7">
        <f>+B20+B21</f>
        <v>933006.6699999999</v>
      </c>
      <c r="C22" s="7">
        <f>+C20+C21</f>
        <v>710644.0700000001</v>
      </c>
      <c r="D22" s="7">
        <f aca="true" t="shared" si="2" ref="D22:O22">+D20+D21</f>
        <v>587252.77</v>
      </c>
      <c r="E22" s="7">
        <f t="shared" si="2"/>
        <v>176268.99</v>
      </c>
      <c r="F22" s="7">
        <f t="shared" si="2"/>
        <v>654241.05</v>
      </c>
      <c r="G22" s="7">
        <f t="shared" si="2"/>
        <v>865556.38</v>
      </c>
      <c r="H22" s="7">
        <f t="shared" si="2"/>
        <v>178337.86999999997</v>
      </c>
      <c r="I22" s="7">
        <f t="shared" si="2"/>
        <v>685036.7499999999</v>
      </c>
      <c r="J22" s="7">
        <f t="shared" si="2"/>
        <v>645948.79</v>
      </c>
      <c r="K22" s="7">
        <f t="shared" si="2"/>
        <v>831197.15</v>
      </c>
      <c r="L22" s="7">
        <f t="shared" si="2"/>
        <v>752153.73</v>
      </c>
      <c r="M22" s="7">
        <f t="shared" si="2"/>
        <v>408823.56</v>
      </c>
      <c r="N22" s="7">
        <f t="shared" si="2"/>
        <v>225687.07999999996</v>
      </c>
      <c r="O22" s="7">
        <f t="shared" si="2"/>
        <v>7654154.860000001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2020-09-17T18:13:15Z</dcterms:modified>
  <cp:category/>
  <cp:version/>
  <cp:contentType/>
  <cp:contentStatus/>
</cp:coreProperties>
</file>