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<sst xmlns="http://schemas.openxmlformats.org/spreadsheetml/2006/main" count="81" uniqueCount="63">
  <si>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</si>
  <si>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</si>
  <si>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</si>
  <si>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</si>
  <si>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</si>
  <si>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</si>
  <si>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</si>
  <si>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</si>
  <si>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</si>
  <si>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</si>
  <si>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</si>
  <si>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</si>
  <si>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</si>
  <si>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</si>
  <si>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</si>
  <si>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</si>
  <si>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</si>
  <si>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</si>
  <si>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</si>
  <si>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</si>
  <si>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</si>
  <si>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</si>
  <si>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</si>
  <si>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</si>
  <si>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</si>
  <si>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</si>
  <si>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</si>
  <si>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</si>
  <si>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</si>
  <si>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</si>
  <si>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</si>
  <si>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</si>
  <si>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</si>
  <si>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</si>
  <si>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</si>
  <si>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</si>
  <si>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</si>
  <si>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</si>
  <si>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</si>
  <si>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</si>
  <si>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</si>
  <si>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</si>
  <si>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</si>
  <si>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</si>
  <si>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</si>
  <si>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</si>
  <si>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</si>
  <si>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</si>
  <si>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</si>
  <si>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</si>
  <si>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</si>
  <si>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</si>
  <si>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</si>
  <si>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</si>
  <si>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</si>
  <si>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</si>
  <si>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</si>
  <si>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</si>
  <si>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</si>
  <si>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</si>
  <si>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</si>
  <si>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</si>
  <si>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09/09/20 - VENCIMENTO 16/09/20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</si>
</sst>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1137159.65</v>
      </c>
      <c r="C6" s="10">
        <v>1156550.78</v>
      </c>
      <c r="D6" s="10">
        <v>1383482.7999999998</v>
      </c>
      <c r="E6" s="10">
        <v>827081.3000000002</v>
      </c>
      <c r="F6" s="10">
        <v>851406.23</v>
      </c>
      <c r="G6" s="10">
        <v>956881.89</v>
      </c>
      <c r="H6" s="10">
        <v>861123.06</v>
      </c>
      <c r="I6" s="10">
        <v>1181132.5</v>
      </c>
      <c r="J6" s="10">
        <v>438603.69</v>
      </c>
      <c r="K6" s="10">
        <f>SUM(B6:J6)</f>
        <v>8793421.899999999</v>
      </c>
      <c r="Q6"/>
      <c r="R6"/>
    </row>
    <row r="7" spans="1:18" ht="27" customHeight="1">
      <c r="A7" s="2" t="s">
        <v>4</v>
      </c>
      <c r="B7" s="19">
        <v>-111798.63</v>
      </c>
      <c r="C7" s="19">
        <v>-64989.65</v>
      </c>
      <c r="D7" s="19">
        <v>-130758.98999999999</v>
      </c>
      <c r="E7" s="19">
        <v>-110142.08</v>
      </c>
      <c r="F7" s="19">
        <v>-46160.4</v>
      </c>
      <c r="G7" s="19">
        <v>-108131.88</v>
      </c>
      <c r="H7" s="19">
        <v>-42075.05</v>
      </c>
      <c r="I7" s="19">
        <v>-86171.34</v>
      </c>
      <c r="J7" s="19">
        <v>-27823.28</v>
      </c>
      <c r="K7" s="8">
        <f>SUM(B7:J7)</f>
        <v>-728051.3000000002</v>
      </c>
      <c r="Q7"/>
      <c r="R7"/>
    </row>
    <row r="8" spans="1:11" ht="27" customHeight="1">
      <c r="A8" s="6" t="s">
        <v>5</v>
      </c>
      <c r="B8" s="7">
        <f>B6+B7</f>
        <v>1025361.0199999999</v>
      </c>
      <c r="C8" s="7">
        <f aca="true" t="shared" si="0" ref="C8:J8">C6+C7</f>
        <v>1091561.1300000001</v>
      </c>
      <c r="D8" s="7">
        <f t="shared" si="0"/>
        <v>1252723.8099999998</v>
      </c>
      <c r="E8" s="7">
        <f t="shared" si="0"/>
        <v>716939.2200000002</v>
      </c>
      <c r="F8" s="7">
        <f t="shared" si="0"/>
        <v>805245.83</v>
      </c>
      <c r="G8" s="7">
        <f t="shared" si="0"/>
        <v>848750.01</v>
      </c>
      <c r="H8" s="7">
        <f t="shared" si="0"/>
        <v>819048.01</v>
      </c>
      <c r="I8" s="7">
        <f t="shared" si="0"/>
        <v>1094961.16</v>
      </c>
      <c r="J8" s="7">
        <f t="shared" si="0"/>
        <v>410780.41000000003</v>
      </c>
      <c r="K8" s="7">
        <f>+K7+K6</f>
        <v>8065370.599999999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463837.43</v>
      </c>
      <c r="C13" s="10">
        <v>365593.8</v>
      </c>
      <c r="D13" s="10">
        <v>1209671.8499999999</v>
      </c>
      <c r="E13" s="10">
        <v>964480.4700000001</v>
      </c>
      <c r="F13" s="10">
        <v>935908.25</v>
      </c>
      <c r="G13" s="10">
        <v>582585.23</v>
      </c>
      <c r="H13" s="10">
        <v>318400.74</v>
      </c>
      <c r="I13" s="10">
        <v>423129.23000000004</v>
      </c>
      <c r="J13" s="10">
        <v>374226.68</v>
      </c>
      <c r="K13" s="10">
        <v>621871.0700000001</v>
      </c>
      <c r="L13" s="10">
        <f>SUM(B13:K13)</f>
        <v>6259704.75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-58535.3</v>
      </c>
      <c r="C14" s="8">
        <v>-23790.8</v>
      </c>
      <c r="D14" s="8">
        <v>-63500.8</v>
      </c>
      <c r="E14" s="8">
        <v>-66050.6</v>
      </c>
      <c r="F14" s="8">
        <v>-53297.2</v>
      </c>
      <c r="G14" s="8">
        <v>-31666.8</v>
      </c>
      <c r="H14" s="8">
        <v>-29394.92</v>
      </c>
      <c r="I14" s="8">
        <v>-28613.17</v>
      </c>
      <c r="J14" s="8">
        <v>-15228.4</v>
      </c>
      <c r="K14" s="8">
        <v>-40563.6</v>
      </c>
      <c r="L14" s="8">
        <f>SUM(B14:K14)</f>
        <v>-410641.58999999997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405302.13</v>
      </c>
      <c r="C15" s="7">
        <f aca="true" t="shared" si="1" ref="C15:K15">C13+C14</f>
        <v>341803</v>
      </c>
      <c r="D15" s="7">
        <f t="shared" si="1"/>
        <v>1146171.0499999998</v>
      </c>
      <c r="E15" s="7">
        <f t="shared" si="1"/>
        <v>898429.8700000001</v>
      </c>
      <c r="F15" s="7">
        <f t="shared" si="1"/>
        <v>882611.05</v>
      </c>
      <c r="G15" s="7">
        <f t="shared" si="1"/>
        <v>550918.4299999999</v>
      </c>
      <c r="H15" s="7">
        <f t="shared" si="1"/>
        <v>289005.82</v>
      </c>
      <c r="I15" s="7">
        <f t="shared" si="1"/>
        <v>394516.06000000006</v>
      </c>
      <c r="J15" s="7">
        <f t="shared" si="1"/>
        <v>358998.27999999997</v>
      </c>
      <c r="K15" s="7">
        <f t="shared" si="1"/>
        <v>581307.4700000001</v>
      </c>
      <c r="L15" s="7">
        <f>+L13+L14</f>
        <v>5849063.16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997986.27</v>
      </c>
      <c r="C20" s="10">
        <v>770385.1799999999</v>
      </c>
      <c r="D20" s="10">
        <v>630299.9600000001</v>
      </c>
      <c r="E20" s="10">
        <v>185802.86000000002</v>
      </c>
      <c r="F20" s="10">
        <v>717944.55</v>
      </c>
      <c r="G20" s="10">
        <v>984482.6399999999</v>
      </c>
      <c r="H20" s="10">
        <v>197652.09</v>
      </c>
      <c r="I20" s="10">
        <v>739154.2600000001</v>
      </c>
      <c r="J20" s="10">
        <v>709868.82</v>
      </c>
      <c r="K20" s="10">
        <v>870720.7799999998</v>
      </c>
      <c r="L20" s="10">
        <v>801755.5999999999</v>
      </c>
      <c r="M20" s="10">
        <v>425935.13000000006</v>
      </c>
      <c r="N20" s="10">
        <v>241486.82999999996</v>
      </c>
      <c r="O20" s="10">
        <f>SUM(B20:N20)</f>
        <v>8273474.97</v>
      </c>
    </row>
    <row r="21" spans="1:15" ht="27" customHeight="1">
      <c r="A21" s="2" t="s">
        <v>4</v>
      </c>
      <c r="B21" s="8">
        <v>-59268</v>
      </c>
      <c r="C21" s="8">
        <v>-51849.6</v>
      </c>
      <c r="D21" s="8">
        <v>-44136.4</v>
      </c>
      <c r="E21" s="8">
        <v>-7871.6</v>
      </c>
      <c r="F21" s="8">
        <v>-29849.6</v>
      </c>
      <c r="G21" s="8">
        <v>-49579.2</v>
      </c>
      <c r="H21" s="8">
        <v>-10608.4</v>
      </c>
      <c r="I21" s="8">
        <v>-55963.6</v>
      </c>
      <c r="J21" s="8">
        <v>-43018.8</v>
      </c>
      <c r="K21" s="8">
        <v>-38337.2</v>
      </c>
      <c r="L21" s="8">
        <v>-34641.2</v>
      </c>
      <c r="M21" s="8">
        <v>-16064.4</v>
      </c>
      <c r="N21" s="8">
        <v>-14986.4</v>
      </c>
      <c r="O21" s="8">
        <f>SUM(B21:N21)</f>
        <v>-456174.4000000001</v>
      </c>
    </row>
    <row r="22" spans="1:15" ht="27" customHeight="1">
      <c r="A22" s="6" t="s">
        <v>5</v>
      </c>
      <c r="B22" s="7">
        <f>+B20+B21</f>
        <v>938718.27</v>
      </c>
      <c r="C22" s="7">
        <f>+C20+C21</f>
        <v>718535.58</v>
      </c>
      <c r="D22" s="7">
        <f aca="true" t="shared" si="2" ref="D22:O22">+D20+D21</f>
        <v>586163.56</v>
      </c>
      <c r="E22" s="7">
        <f t="shared" si="2"/>
        <v>177931.26</v>
      </c>
      <c r="F22" s="7">
        <f t="shared" si="2"/>
        <v>688094.9500000001</v>
      </c>
      <c r="G22" s="7">
        <f t="shared" si="2"/>
        <v>934903.44</v>
      </c>
      <c r="H22" s="7">
        <f t="shared" si="2"/>
        <v>187043.69</v>
      </c>
      <c r="I22" s="7">
        <f t="shared" si="2"/>
        <v>683190.6600000001</v>
      </c>
      <c r="J22" s="7">
        <f t="shared" si="2"/>
        <v>666850.0199999999</v>
      </c>
      <c r="K22" s="7">
        <f t="shared" si="2"/>
        <v>832383.5799999998</v>
      </c>
      <c r="L22" s="7">
        <f t="shared" si="2"/>
        <v>767114.3999999999</v>
      </c>
      <c r="M22" s="7">
        <f t="shared" si="2"/>
        <v>409870.73000000004</v>
      </c>
      <c r="N22" s="7">
        <f t="shared" si="2"/>
        <v>226500.42999999996</v>
      </c>
      <c r="O22" s="7">
        <f t="shared" si="2"/>
        <v>7817300.569999999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2020-09-15T18:52:42Z</dcterms:modified>
  <cp:category/>
  <cp:version/>
  <cp:contentType/>
  <cp:contentStatus/>
</cp:coreProperties>
</file>