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<sst xmlns="http://schemas.openxmlformats.org/spreadsheetml/2006/main" count="81" uniqueCount="63">
  <si>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</si>
  <si>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</si>
  <si>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</si>
  <si>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</si>
  <si>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</si>
  <si>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</si>
  <si>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</si>
  <si>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</si>
  <si>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</si>
  <si>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</si>
  <si>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</si>
  <si>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</si>
  <si>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</si>
  <si>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</si>
  <si>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</si>
  <si>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</si>
  <si>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</si>
  <si>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</si>
  <si>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</si>
  <si>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</si>
  <si>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</si>
  <si>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</si>
  <si>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</si>
  <si>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</si>
  <si>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</si>
  <si>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</si>
  <si>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</si>
  <si>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</si>
  <si>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</si>
  <si>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</si>
  <si>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</si>
  <si>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</si>
  <si>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</si>
  <si>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</si>
  <si>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</si>
  <si>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</si>
  <si>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</si>
  <si>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</si>
  <si>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</si>
  <si>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</si>
  <si>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</si>
  <si>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</si>
  <si>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</si>
  <si>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</si>
  <si>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</si>
  <si>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</si>
  <si>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</si>
  <si>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</si>
  <si>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</si>
  <si>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</si>
  <si>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</si>
  <si>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</si>
  <si>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</si>
  <si>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</si>
  <si>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</si>
  <si>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</si>
  <si>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</si>
  <si>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</si>
  <si>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</si>
  <si>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</si>
  <si>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</si>
  <si>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</si>
  <si>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06/09/20 - VENCIMENTO 14/09/20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</si>
</sst>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306858.1499999999</v>
      </c>
      <c r="C6" s="10">
        <v>285878.95999999996</v>
      </c>
      <c r="D6" s="10">
        <v>370448.2100000001</v>
      </c>
      <c r="E6" s="10">
        <v>206518.4</v>
      </c>
      <c r="F6" s="10">
        <v>274080</v>
      </c>
      <c r="G6" s="10">
        <v>344200.76</v>
      </c>
      <c r="H6" s="10">
        <v>281363.97</v>
      </c>
      <c r="I6" s="10">
        <v>372688.68999999994</v>
      </c>
      <c r="J6" s="10">
        <v>91312.86</v>
      </c>
      <c r="K6" s="10">
        <f>SUM(B6:J6)</f>
        <v>2533349.9999999995</v>
      </c>
      <c r="Q6"/>
      <c r="R6"/>
    </row>
    <row r="7" spans="1:18" ht="27" customHeight="1">
      <c r="A7" s="2" t="s">
        <v>4</v>
      </c>
      <c r="B7" s="19">
        <v>-25933.6</v>
      </c>
      <c r="C7" s="19">
        <v>-23337.6</v>
      </c>
      <c r="D7" s="19">
        <v>-70225.92</v>
      </c>
      <c r="E7" s="19">
        <v>-16684.8</v>
      </c>
      <c r="F7" s="19">
        <v>-20724</v>
      </c>
      <c r="G7" s="19">
        <v>-17780.4</v>
      </c>
      <c r="H7" s="19">
        <v>-16196.4</v>
      </c>
      <c r="I7" s="19">
        <v>-28072</v>
      </c>
      <c r="J7" s="19">
        <v>-13736.76</v>
      </c>
      <c r="K7" s="8">
        <f>SUM(B7:J7)</f>
        <v>-232691.47999999998</v>
      </c>
      <c r="Q7"/>
      <c r="R7"/>
    </row>
    <row r="8" spans="1:11" ht="27" customHeight="1">
      <c r="A8" s="6" t="s">
        <v>5</v>
      </c>
      <c r="B8" s="7">
        <f>B6+B7</f>
        <v>280924.54999999993</v>
      </c>
      <c r="C8" s="7">
        <f aca="true" t="shared" si="0" ref="C8:J8">C6+C7</f>
        <v>262541.36</v>
      </c>
      <c r="D8" s="7">
        <f t="shared" si="0"/>
        <v>300222.2900000001</v>
      </c>
      <c r="E8" s="7">
        <f t="shared" si="0"/>
        <v>189833.6</v>
      </c>
      <c r="F8" s="7">
        <f t="shared" si="0"/>
        <v>253356</v>
      </c>
      <c r="G8" s="7">
        <f t="shared" si="0"/>
        <v>326420.36</v>
      </c>
      <c r="H8" s="7">
        <f t="shared" si="0"/>
        <v>265167.56999999995</v>
      </c>
      <c r="I8" s="7">
        <f t="shared" si="0"/>
        <v>344616.68999999994</v>
      </c>
      <c r="J8" s="7">
        <f t="shared" si="0"/>
        <v>77576.1</v>
      </c>
      <c r="K8" s="7">
        <f>+K7+K6</f>
        <v>2300658.5199999996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103260.04000000001</v>
      </c>
      <c r="C13" s="10">
        <v>96831.36</v>
      </c>
      <c r="D13" s="10">
        <v>333971.48</v>
      </c>
      <c r="E13" s="10">
        <v>313622.67000000004</v>
      </c>
      <c r="F13" s="10">
        <v>305663.88</v>
      </c>
      <c r="G13" s="10">
        <v>139929.91</v>
      </c>
      <c r="H13" s="10">
        <v>87186.76000000001</v>
      </c>
      <c r="I13" s="10">
        <v>122375.18000000001</v>
      </c>
      <c r="J13" s="10">
        <v>83404.97</v>
      </c>
      <c r="K13" s="10">
        <v>187924</v>
      </c>
      <c r="L13" s="10">
        <f>SUM(B13:K13)</f>
        <v>1774170.25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-46474.9</v>
      </c>
      <c r="C14" s="8">
        <v>-9644.8</v>
      </c>
      <c r="D14" s="8">
        <v>-26914.8</v>
      </c>
      <c r="E14" s="8">
        <v>-38264.6</v>
      </c>
      <c r="F14" s="8">
        <v>-30707.6</v>
      </c>
      <c r="G14" s="8">
        <v>-11114.4</v>
      </c>
      <c r="H14" s="8">
        <v>-20616.92</v>
      </c>
      <c r="I14" s="8">
        <v>-9046.4</v>
      </c>
      <c r="J14" s="8">
        <v>-3528.8</v>
      </c>
      <c r="K14" s="8">
        <v>-16011.6</v>
      </c>
      <c r="L14" s="8">
        <f>SUM(B14:K14)</f>
        <v>-212324.82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56785.14000000001</v>
      </c>
      <c r="C15" s="7">
        <f aca="true" t="shared" si="1" ref="C15:K15">C13+C14</f>
        <v>87186.56</v>
      </c>
      <c r="D15" s="7">
        <f t="shared" si="1"/>
        <v>307056.68</v>
      </c>
      <c r="E15" s="7">
        <f t="shared" si="1"/>
        <v>275358.07000000007</v>
      </c>
      <c r="F15" s="7">
        <f t="shared" si="1"/>
        <v>274956.28</v>
      </c>
      <c r="G15" s="7">
        <f t="shared" si="1"/>
        <v>128815.51000000001</v>
      </c>
      <c r="H15" s="7">
        <f t="shared" si="1"/>
        <v>66569.84000000001</v>
      </c>
      <c r="I15" s="7">
        <f t="shared" si="1"/>
        <v>113328.78000000001</v>
      </c>
      <c r="J15" s="7">
        <f t="shared" si="1"/>
        <v>79876.17</v>
      </c>
      <c r="K15" s="7">
        <f t="shared" si="1"/>
        <v>171912.4</v>
      </c>
      <c r="L15" s="7">
        <f>+L13+L14</f>
        <v>1561845.43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364506.13</v>
      </c>
      <c r="C20" s="10">
        <v>279797.85</v>
      </c>
      <c r="D20" s="10">
        <v>241197.91</v>
      </c>
      <c r="E20" s="10">
        <v>63415.229999999996</v>
      </c>
      <c r="F20" s="10">
        <v>255708.31999999998</v>
      </c>
      <c r="G20" s="10">
        <v>288607.32999999996</v>
      </c>
      <c r="H20" s="10">
        <v>45482.16</v>
      </c>
      <c r="I20" s="10">
        <v>243441.88</v>
      </c>
      <c r="J20" s="10">
        <v>254005.21000000002</v>
      </c>
      <c r="K20" s="10">
        <v>355636.06000000006</v>
      </c>
      <c r="L20" s="10">
        <v>348292.48</v>
      </c>
      <c r="M20" s="10">
        <v>149907.94999999998</v>
      </c>
      <c r="N20" s="10">
        <v>69978.49999999999</v>
      </c>
      <c r="O20" s="10">
        <f>SUM(B20:N20)</f>
        <v>2959977.0100000002</v>
      </c>
    </row>
    <row r="21" spans="1:15" ht="27" customHeight="1">
      <c r="A21" s="2" t="s">
        <v>4</v>
      </c>
      <c r="B21" s="8">
        <v>-36608</v>
      </c>
      <c r="C21" s="8">
        <v>-28054.4</v>
      </c>
      <c r="D21" s="8">
        <v>-28710</v>
      </c>
      <c r="E21" s="8">
        <v>-4171.2</v>
      </c>
      <c r="F21" s="8">
        <v>-17956.4</v>
      </c>
      <c r="G21" s="8">
        <v>-21590.8</v>
      </c>
      <c r="H21" s="8">
        <v>-3845.6</v>
      </c>
      <c r="I21" s="8">
        <v>-28001.6</v>
      </c>
      <c r="J21" s="8">
        <v>-25599.2</v>
      </c>
      <c r="K21" s="8">
        <v>-27918</v>
      </c>
      <c r="L21" s="8">
        <v>-22382.8</v>
      </c>
      <c r="M21" s="8">
        <v>-7572.4</v>
      </c>
      <c r="N21" s="8">
        <v>-5794.8</v>
      </c>
      <c r="O21" s="8">
        <f>SUM(B21:N21)</f>
        <v>-258205.19999999998</v>
      </c>
    </row>
    <row r="22" spans="1:15" ht="27" customHeight="1">
      <c r="A22" s="6" t="s">
        <v>5</v>
      </c>
      <c r="B22" s="7">
        <f>+B20+B21</f>
        <v>327898.13</v>
      </c>
      <c r="C22" s="7">
        <f>+C20+C21</f>
        <v>251743.44999999998</v>
      </c>
      <c r="D22" s="7">
        <f aca="true" t="shared" si="2" ref="D22:O22">+D20+D21</f>
        <v>212487.91</v>
      </c>
      <c r="E22" s="7">
        <f t="shared" si="2"/>
        <v>59244.03</v>
      </c>
      <c r="F22" s="7">
        <f t="shared" si="2"/>
        <v>237751.91999999998</v>
      </c>
      <c r="G22" s="7">
        <f t="shared" si="2"/>
        <v>267016.52999999997</v>
      </c>
      <c r="H22" s="7">
        <f t="shared" si="2"/>
        <v>41636.560000000005</v>
      </c>
      <c r="I22" s="7">
        <f t="shared" si="2"/>
        <v>215440.28</v>
      </c>
      <c r="J22" s="7">
        <f t="shared" si="2"/>
        <v>228406.01</v>
      </c>
      <c r="K22" s="7">
        <f t="shared" si="2"/>
        <v>327718.06000000006</v>
      </c>
      <c r="L22" s="7">
        <f t="shared" si="2"/>
        <v>325909.68</v>
      </c>
      <c r="M22" s="7">
        <f t="shared" si="2"/>
        <v>142335.55</v>
      </c>
      <c r="N22" s="7">
        <f t="shared" si="2"/>
        <v>64183.69999999998</v>
      </c>
      <c r="O22" s="7">
        <f t="shared" si="2"/>
        <v>2701771.81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2020-09-11T19:25:35Z</dcterms:modified>
  <cp:category/>
  <cp:version/>
  <cp:contentType/>
  <cp:contentStatus/>
</cp:coreProperties>
</file>