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<sst xmlns="http://schemas.openxmlformats.org/spreadsheetml/2006/main" count="81" uniqueCount="63">
  <si>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</si>
  <si>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</si>
  <si>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</si>
  <si>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</si>
  <si>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</si>
  <si>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</si>
  <si>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</si>
  <si>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</si>
  <si>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</si>
  <si>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</si>
  <si>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</si>
  <si>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</si>
  <si>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</si>
  <si>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</si>
  <si>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</si>
  <si>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</si>
  <si>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</si>
  <si>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</si>
  <si>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</si>
  <si>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</si>
  <si>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</si>
  <si>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</si>
  <si>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</si>
  <si>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</si>
  <si>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</si>
  <si>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</si>
  <si>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</si>
  <si>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</si>
  <si>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</si>
  <si>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</si>
  <si>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</si>
  <si>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</si>
  <si>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</si>
  <si>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</si>
  <si>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</si>
  <si>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</si>
  <si>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</si>
  <si>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</si>
  <si>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</si>
  <si>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</si>
  <si>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</si>
  <si>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</si>
  <si>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</si>
  <si>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</si>
  <si>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</si>
  <si>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</si>
  <si>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</si>
  <si>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</si>
  <si>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</si>
  <si>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</si>
  <si>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</si>
  <si>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</si>
  <si>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</si>
  <si>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</si>
  <si>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</si>
  <si>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</si>
  <si>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</si>
  <si>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</si>
  <si>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</si>
  <si>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</si>
  <si>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</si>
  <si>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</si>
  <si>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05/09/20 - VENCIMENTO 14/09/20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</si>
</sst>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677801.5199999999</v>
      </c>
      <c r="C6" s="10">
        <v>681672.51</v>
      </c>
      <c r="D6" s="10">
        <v>899256.8099999999</v>
      </c>
      <c r="E6" s="10">
        <v>469232.06000000006</v>
      </c>
      <c r="F6" s="10">
        <v>533867.3799999999</v>
      </c>
      <c r="G6" s="10">
        <v>663822.18</v>
      </c>
      <c r="H6" s="10">
        <v>571089.5399999999</v>
      </c>
      <c r="I6" s="10">
        <v>703251.49</v>
      </c>
      <c r="J6" s="10">
        <v>185741.12999999998</v>
      </c>
      <c r="K6" s="10">
        <f>SUM(B6:J6)</f>
        <v>5385734.62</v>
      </c>
      <c r="Q6"/>
      <c r="R6"/>
    </row>
    <row r="7" spans="1:18" ht="27" customHeight="1">
      <c r="A7" s="2" t="s">
        <v>4</v>
      </c>
      <c r="B7" s="19">
        <v>-50925.6</v>
      </c>
      <c r="C7" s="19">
        <v>-52914.4</v>
      </c>
      <c r="D7" s="19">
        <v>-106336.72</v>
      </c>
      <c r="E7" s="19">
        <v>-32036.4</v>
      </c>
      <c r="F7" s="19">
        <v>-33849.2</v>
      </c>
      <c r="G7" s="19">
        <v>-28925.6</v>
      </c>
      <c r="H7" s="19">
        <v>-27368</v>
      </c>
      <c r="I7" s="19">
        <v>-49262.4</v>
      </c>
      <c r="J7" s="19">
        <v>-16504.36</v>
      </c>
      <c r="K7" s="8">
        <f>SUM(B7:J7)</f>
        <v>-398122.68</v>
      </c>
      <c r="Q7"/>
      <c r="R7"/>
    </row>
    <row r="8" spans="1:11" ht="27" customHeight="1">
      <c r="A8" s="6" t="s">
        <v>5</v>
      </c>
      <c r="B8" s="7">
        <f>B6+B7</f>
        <v>626875.9199999999</v>
      </c>
      <c r="C8" s="7">
        <f aca="true" t="shared" si="0" ref="C8:J8">C6+C7</f>
        <v>628758.11</v>
      </c>
      <c r="D8" s="7">
        <f t="shared" si="0"/>
        <v>792920.09</v>
      </c>
      <c r="E8" s="7">
        <f t="shared" si="0"/>
        <v>437195.66000000003</v>
      </c>
      <c r="F8" s="7">
        <f t="shared" si="0"/>
        <v>500018.1799999999</v>
      </c>
      <c r="G8" s="7">
        <f t="shared" si="0"/>
        <v>634896.5800000001</v>
      </c>
      <c r="H8" s="7">
        <f t="shared" si="0"/>
        <v>543721.5399999999</v>
      </c>
      <c r="I8" s="7">
        <f t="shared" si="0"/>
        <v>653989.09</v>
      </c>
      <c r="J8" s="7">
        <f t="shared" si="0"/>
        <v>169236.76999999996</v>
      </c>
      <c r="K8" s="7">
        <f>+K7+K6</f>
        <v>4987611.94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261836.50999999998</v>
      </c>
      <c r="C13" s="10">
        <v>223802.68</v>
      </c>
      <c r="D13" s="10">
        <v>773863.2899999999</v>
      </c>
      <c r="E13" s="10">
        <v>646353.94</v>
      </c>
      <c r="F13" s="10">
        <v>615508.9400000001</v>
      </c>
      <c r="G13" s="10">
        <v>307237.4799999999</v>
      </c>
      <c r="H13" s="10">
        <v>162821.34999999998</v>
      </c>
      <c r="I13" s="10">
        <v>231421.69</v>
      </c>
      <c r="J13" s="10">
        <v>174025.86000000004</v>
      </c>
      <c r="K13" s="10">
        <v>360647.12</v>
      </c>
      <c r="L13" s="10">
        <f>SUM(B13:K13)</f>
        <v>3757518.86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-55103.3</v>
      </c>
      <c r="C14" s="8">
        <v>-18695.6</v>
      </c>
      <c r="D14" s="8">
        <v>-53979.2</v>
      </c>
      <c r="E14" s="8">
        <v>-60775</v>
      </c>
      <c r="F14" s="8">
        <v>-46516.8</v>
      </c>
      <c r="G14" s="8">
        <v>-21960.4</v>
      </c>
      <c r="H14" s="8">
        <v>-24480.12</v>
      </c>
      <c r="I14" s="8">
        <v>-13926</v>
      </c>
      <c r="J14" s="8">
        <v>-8087.2</v>
      </c>
      <c r="K14" s="8">
        <v>-30382</v>
      </c>
      <c r="L14" s="8">
        <f>SUM(B14:K14)</f>
        <v>-333905.62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206733.20999999996</v>
      </c>
      <c r="C15" s="7">
        <f aca="true" t="shared" si="1" ref="C15:K15">C13+C14</f>
        <v>205107.08</v>
      </c>
      <c r="D15" s="7">
        <f t="shared" si="1"/>
        <v>719884.09</v>
      </c>
      <c r="E15" s="7">
        <f t="shared" si="1"/>
        <v>585578.94</v>
      </c>
      <c r="F15" s="7">
        <f t="shared" si="1"/>
        <v>568992.14</v>
      </c>
      <c r="G15" s="7">
        <f t="shared" si="1"/>
        <v>285277.0799999999</v>
      </c>
      <c r="H15" s="7">
        <f t="shared" si="1"/>
        <v>138341.22999999998</v>
      </c>
      <c r="I15" s="7">
        <f t="shared" si="1"/>
        <v>217495.69</v>
      </c>
      <c r="J15" s="7">
        <f t="shared" si="1"/>
        <v>165938.66000000003</v>
      </c>
      <c r="K15" s="7">
        <f t="shared" si="1"/>
        <v>330265.12</v>
      </c>
      <c r="L15" s="7">
        <f>+L13+L14</f>
        <v>3423613.2399999998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727722.1599999999</v>
      </c>
      <c r="C20" s="10">
        <v>513956.0199999999</v>
      </c>
      <c r="D20" s="10">
        <v>512733.4099999999</v>
      </c>
      <c r="E20" s="10">
        <v>133823.5</v>
      </c>
      <c r="F20" s="10">
        <v>485582.69999999995</v>
      </c>
      <c r="G20" s="10">
        <v>535158.66</v>
      </c>
      <c r="H20" s="10">
        <v>123374.59999999999</v>
      </c>
      <c r="I20" s="10">
        <v>518371.2199999999</v>
      </c>
      <c r="J20" s="10">
        <v>482625.18</v>
      </c>
      <c r="K20" s="10">
        <v>640632.4799999999</v>
      </c>
      <c r="L20" s="10">
        <v>615488.6200000001</v>
      </c>
      <c r="M20" s="10">
        <v>285564.36</v>
      </c>
      <c r="N20" s="10">
        <v>154864.68999999997</v>
      </c>
      <c r="O20" s="10">
        <f>SUM(B20:N20)</f>
        <v>5729897.600000001</v>
      </c>
    </row>
    <row r="21" spans="1:15" ht="27" customHeight="1">
      <c r="A21" s="2" t="s">
        <v>4</v>
      </c>
      <c r="B21" s="8">
        <v>-59950</v>
      </c>
      <c r="C21" s="8">
        <v>-49385.6</v>
      </c>
      <c r="D21" s="8">
        <v>-49390</v>
      </c>
      <c r="E21" s="8">
        <v>-8118</v>
      </c>
      <c r="F21" s="8">
        <v>-28644</v>
      </c>
      <c r="G21" s="8">
        <v>-35569.6</v>
      </c>
      <c r="H21" s="8">
        <v>-9059.6</v>
      </c>
      <c r="I21" s="8">
        <v>-53750.4</v>
      </c>
      <c r="J21" s="8">
        <v>-42064</v>
      </c>
      <c r="K21" s="8">
        <v>-41716.4</v>
      </c>
      <c r="L21" s="8">
        <v>-36383.6</v>
      </c>
      <c r="M21" s="8">
        <v>-12777.6</v>
      </c>
      <c r="N21" s="8">
        <v>-13085.6</v>
      </c>
      <c r="O21" s="8">
        <f>SUM(B21:N21)</f>
        <v>-439894.39999999997</v>
      </c>
    </row>
    <row r="22" spans="1:15" ht="27" customHeight="1">
      <c r="A22" s="6" t="s">
        <v>5</v>
      </c>
      <c r="B22" s="7">
        <f>+B20+B21</f>
        <v>667772.1599999999</v>
      </c>
      <c r="C22" s="7">
        <f>+C20+C21</f>
        <v>464570.4199999999</v>
      </c>
      <c r="D22" s="7">
        <f aca="true" t="shared" si="2" ref="D22:O22">+D20+D21</f>
        <v>463343.4099999999</v>
      </c>
      <c r="E22" s="7">
        <f t="shared" si="2"/>
        <v>125705.5</v>
      </c>
      <c r="F22" s="7">
        <f t="shared" si="2"/>
        <v>456938.69999999995</v>
      </c>
      <c r="G22" s="7">
        <f t="shared" si="2"/>
        <v>499589.06000000006</v>
      </c>
      <c r="H22" s="7">
        <f t="shared" si="2"/>
        <v>114314.99999999999</v>
      </c>
      <c r="I22" s="7">
        <f t="shared" si="2"/>
        <v>464620.8199999999</v>
      </c>
      <c r="J22" s="7">
        <f t="shared" si="2"/>
        <v>440561.18</v>
      </c>
      <c r="K22" s="7">
        <f t="shared" si="2"/>
        <v>598916.0799999998</v>
      </c>
      <c r="L22" s="7">
        <f t="shared" si="2"/>
        <v>579105.0200000001</v>
      </c>
      <c r="M22" s="7">
        <f t="shared" si="2"/>
        <v>272786.76</v>
      </c>
      <c r="N22" s="7">
        <f t="shared" si="2"/>
        <v>141779.08999999997</v>
      </c>
      <c r="O22" s="7">
        <f t="shared" si="2"/>
        <v>5290003.2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2020-09-11T19:24:39Z</dcterms:modified>
  <cp:category/>
  <cp:version/>
  <cp:contentType/>
  <cp:contentStatus/>
</cp:coreProperties>
</file>