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<sst xmlns="http://schemas.openxmlformats.org/spreadsheetml/2006/main" count="81" uniqueCount="63">
  <si>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</si>
  <si>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</si>
  <si>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</si>
  <si>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</si>
  <si>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</si>
  <si>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</si>
  <si>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</si>
  <si>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</si>
  <si>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</si>
  <si>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</si>
  <si>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</si>
  <si>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</si>
  <si>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</si>
  <si>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</si>
  <si>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</si>
  <si>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</si>
  <si>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</si>
  <si>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</si>
  <si>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</si>
  <si>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</si>
  <si>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</si>
  <si>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</si>
  <si>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</si>
  <si>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</si>
  <si>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</si>
  <si>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</si>
  <si>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</si>
  <si>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</si>
  <si>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</si>
  <si>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</si>
  <si>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</si>
  <si>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</si>
  <si>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</si>
  <si>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</si>
  <si>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</si>
  <si>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</si>
  <si>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</si>
  <si>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</si>
  <si>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</si>
  <si>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</si>
  <si>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</si>
  <si>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</si>
  <si>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</si>
  <si>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</si>
  <si>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</si>
  <si>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</si>
  <si>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</si>
  <si>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</si>
  <si>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</si>
  <si>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</si>
  <si>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</si>
  <si>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</si>
  <si>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</si>
  <si>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</si>
  <si>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</si>
  <si>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</si>
  <si>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</si>
  <si>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</si>
  <si>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</si>
  <si>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</si>
  <si>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</si>
  <si>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</si>
  <si>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03/09/20 - VENCIMENTO 11/09/20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</si>
</sst>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1140869.23</v>
      </c>
      <c r="C6" s="10">
        <v>1162477.53</v>
      </c>
      <c r="D6" s="10">
        <v>1381318.8699999999</v>
      </c>
      <c r="E6" s="10">
        <v>829432.9</v>
      </c>
      <c r="F6" s="10">
        <v>854024.83</v>
      </c>
      <c r="G6" s="10">
        <v>961544.8099999999</v>
      </c>
      <c r="H6" s="10">
        <v>858687.12</v>
      </c>
      <c r="I6" s="10">
        <v>1182725.09</v>
      </c>
      <c r="J6" s="10">
        <v>438714.46</v>
      </c>
      <c r="K6" s="10">
        <f>SUM(B6:J6)</f>
        <v>8809794.84</v>
      </c>
      <c r="Q6"/>
      <c r="R6"/>
    </row>
    <row r="7" spans="1:18" ht="27" customHeight="1">
      <c r="A7" s="2" t="s">
        <v>4</v>
      </c>
      <c r="B7" s="19">
        <v>-128847.31</v>
      </c>
      <c r="C7" s="19">
        <v>-58230.5</v>
      </c>
      <c r="D7" s="19">
        <v>-121053.36000000002</v>
      </c>
      <c r="E7" s="19">
        <v>-101890.54</v>
      </c>
      <c r="F7" s="19">
        <v>-43656.8</v>
      </c>
      <c r="G7" s="19">
        <v>-116271.16</v>
      </c>
      <c r="H7" s="19">
        <v>-40882.64</v>
      </c>
      <c r="I7" s="19">
        <v>-84216.20999999999</v>
      </c>
      <c r="J7" s="19">
        <v>-27815.72</v>
      </c>
      <c r="K7" s="8">
        <f>SUM(B7:J7)</f>
        <v>-722864.24</v>
      </c>
      <c r="Q7"/>
      <c r="R7"/>
    </row>
    <row r="8" spans="1:11" ht="27" customHeight="1">
      <c r="A8" s="6" t="s">
        <v>5</v>
      </c>
      <c r="B8" s="7">
        <f>B6+B7</f>
        <v>1012021.9199999999</v>
      </c>
      <c r="C8" s="7">
        <f aca="true" t="shared" si="0" ref="C8:J8">C6+C7</f>
        <v>1104247.03</v>
      </c>
      <c r="D8" s="7">
        <f t="shared" si="0"/>
        <v>1260265.5099999998</v>
      </c>
      <c r="E8" s="7">
        <f t="shared" si="0"/>
        <v>727542.36</v>
      </c>
      <c r="F8" s="7">
        <f t="shared" si="0"/>
        <v>810368.0299999999</v>
      </c>
      <c r="G8" s="7">
        <f t="shared" si="0"/>
        <v>845273.6499999999</v>
      </c>
      <c r="H8" s="7">
        <f t="shared" si="0"/>
        <v>817804.48</v>
      </c>
      <c r="I8" s="7">
        <f t="shared" si="0"/>
        <v>1098508.8800000001</v>
      </c>
      <c r="J8" s="7">
        <f t="shared" si="0"/>
        <v>410898.74</v>
      </c>
      <c r="K8" s="7">
        <f>+K7+K6</f>
        <v>8086930.6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462172.88</v>
      </c>
      <c r="C13" s="10">
        <v>361984.75</v>
      </c>
      <c r="D13" s="10">
        <v>1210093.23</v>
      </c>
      <c r="E13" s="10">
        <v>964130.22</v>
      </c>
      <c r="F13" s="10">
        <v>936405.56</v>
      </c>
      <c r="G13" s="10">
        <v>585080.8</v>
      </c>
      <c r="H13" s="10">
        <v>318813.4799999999</v>
      </c>
      <c r="I13" s="10">
        <v>423914.62</v>
      </c>
      <c r="J13" s="10">
        <v>373980.6099999999</v>
      </c>
      <c r="K13" s="10">
        <v>621641.5299999999</v>
      </c>
      <c r="L13" s="10">
        <f>SUM(B13:K13)</f>
        <v>6258217.680000001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-57105.3</v>
      </c>
      <c r="C14" s="8">
        <v>-22787.6</v>
      </c>
      <c r="D14" s="8">
        <v>-59034.8</v>
      </c>
      <c r="E14" s="8">
        <v>-60093</v>
      </c>
      <c r="F14" s="8">
        <v>-48334</v>
      </c>
      <c r="G14" s="8">
        <v>-28969.6</v>
      </c>
      <c r="H14" s="8">
        <v>-28580.92</v>
      </c>
      <c r="I14" s="8">
        <v>-28365.2</v>
      </c>
      <c r="J14" s="8">
        <v>-14502.4</v>
      </c>
      <c r="K14" s="8">
        <v>-36546.4</v>
      </c>
      <c r="L14" s="8">
        <f>SUM(B14:K14)</f>
        <v>-384319.22000000003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405067.58</v>
      </c>
      <c r="C15" s="7">
        <f aca="true" t="shared" si="1" ref="C15:K15">C13+C14</f>
        <v>339197.15</v>
      </c>
      <c r="D15" s="7">
        <f t="shared" si="1"/>
        <v>1151058.43</v>
      </c>
      <c r="E15" s="7">
        <f t="shared" si="1"/>
        <v>904037.22</v>
      </c>
      <c r="F15" s="7">
        <f t="shared" si="1"/>
        <v>888071.56</v>
      </c>
      <c r="G15" s="7">
        <f t="shared" si="1"/>
        <v>556111.2000000001</v>
      </c>
      <c r="H15" s="7">
        <f t="shared" si="1"/>
        <v>290232.55999999994</v>
      </c>
      <c r="I15" s="7">
        <f t="shared" si="1"/>
        <v>395549.42</v>
      </c>
      <c r="J15" s="7">
        <f t="shared" si="1"/>
        <v>359478.2099999999</v>
      </c>
      <c r="K15" s="7">
        <f t="shared" si="1"/>
        <v>585095.1299999999</v>
      </c>
      <c r="L15" s="7">
        <f>+L13+L14</f>
        <v>5873898.460000001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998875.27</v>
      </c>
      <c r="C20" s="10">
        <v>758838.8299999998</v>
      </c>
      <c r="D20" s="10">
        <v>640806.41</v>
      </c>
      <c r="E20" s="10">
        <v>187866.30000000002</v>
      </c>
      <c r="F20" s="10">
        <v>685794.7700000001</v>
      </c>
      <c r="G20" s="10">
        <v>917898.8499999999</v>
      </c>
      <c r="H20" s="10">
        <v>189091.62</v>
      </c>
      <c r="I20" s="10">
        <v>743835.9500000001</v>
      </c>
      <c r="J20" s="10">
        <v>711742.8</v>
      </c>
      <c r="K20" s="10">
        <v>875395.69</v>
      </c>
      <c r="L20" s="10">
        <v>806622.79</v>
      </c>
      <c r="M20" s="10">
        <v>428623.43</v>
      </c>
      <c r="N20" s="10">
        <v>238997.69</v>
      </c>
      <c r="O20" s="10">
        <f>SUM(B20:N20)</f>
        <v>8184390.4</v>
      </c>
    </row>
    <row r="21" spans="1:15" ht="27" customHeight="1">
      <c r="A21" s="2" t="s">
        <v>4</v>
      </c>
      <c r="B21" s="8">
        <v>-53618.4</v>
      </c>
      <c r="C21" s="8">
        <v>-44752.4</v>
      </c>
      <c r="D21" s="8">
        <v>-39349.2</v>
      </c>
      <c r="E21" s="8">
        <v>-6824.4</v>
      </c>
      <c r="F21" s="8">
        <v>-26281.2</v>
      </c>
      <c r="G21" s="8">
        <v>-37206.4</v>
      </c>
      <c r="H21" s="8">
        <v>-9930.8</v>
      </c>
      <c r="I21" s="8">
        <v>-49390</v>
      </c>
      <c r="J21" s="8">
        <v>-40022.4</v>
      </c>
      <c r="K21" s="8">
        <v>-34953.6</v>
      </c>
      <c r="L21" s="8">
        <v>-30126.8</v>
      </c>
      <c r="M21" s="8">
        <v>-14942.4</v>
      </c>
      <c r="N21" s="8">
        <v>-13873.2</v>
      </c>
      <c r="O21" s="8">
        <f>SUM(B21:N21)</f>
        <v>-401271.2</v>
      </c>
    </row>
    <row r="22" spans="1:15" ht="27" customHeight="1">
      <c r="A22" s="6" t="s">
        <v>5</v>
      </c>
      <c r="B22" s="7">
        <f>+B20+B21</f>
        <v>945256.87</v>
      </c>
      <c r="C22" s="7">
        <f>+C20+C21</f>
        <v>714086.4299999998</v>
      </c>
      <c r="D22" s="7">
        <f aca="true" t="shared" si="2" ref="D22:O22">+D20+D21</f>
        <v>601457.2100000001</v>
      </c>
      <c r="E22" s="7">
        <f t="shared" si="2"/>
        <v>181041.90000000002</v>
      </c>
      <c r="F22" s="7">
        <f t="shared" si="2"/>
        <v>659513.5700000002</v>
      </c>
      <c r="G22" s="7">
        <f t="shared" si="2"/>
        <v>880692.4499999998</v>
      </c>
      <c r="H22" s="7">
        <f t="shared" si="2"/>
        <v>179160.82</v>
      </c>
      <c r="I22" s="7">
        <f t="shared" si="2"/>
        <v>694445.9500000001</v>
      </c>
      <c r="J22" s="7">
        <f t="shared" si="2"/>
        <v>671720.4</v>
      </c>
      <c r="K22" s="7">
        <f t="shared" si="2"/>
        <v>840442.09</v>
      </c>
      <c r="L22" s="7">
        <f t="shared" si="2"/>
        <v>776495.99</v>
      </c>
      <c r="M22" s="7">
        <f t="shared" si="2"/>
        <v>413681.02999999997</v>
      </c>
      <c r="N22" s="7">
        <f t="shared" si="2"/>
        <v>225124.49</v>
      </c>
      <c r="O22" s="7">
        <f t="shared" si="2"/>
        <v>7783119.2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2020-09-15T19:09:07Z</dcterms:modified>
  <cp:category/>
  <cp:version/>
  <cp:contentType/>
  <cp:contentStatus/>
</cp:coreProperties>
</file>