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<sst xmlns="http://schemas.openxmlformats.org/spreadsheetml/2006/main" count="81" uniqueCount="63">
  <si>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</si>
  <si>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</si>
  <si>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</si>
  <si>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</si>
  <si>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</si>
  <si>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</si>
  <si>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</si>
  <si>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</si>
  <si>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</si>
  <si>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</si>
  <si>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</si>
  <si>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</si>
  <si>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</si>
  <si>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</si>
  <si>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</si>
  <si>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</si>
  <si>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</si>
  <si>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</si>
  <si>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</si>
  <si>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</si>
  <si>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</si>
  <si>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</si>
  <si>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</si>
  <si>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</si>
  <si>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</si>
  <si>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</si>
  <si>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</si>
  <si>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</si>
  <si>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</si>
  <si>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</si>
  <si>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</si>
  <si>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</si>
  <si>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</si>
  <si>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</si>
  <si>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</si>
  <si>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</si>
  <si>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</si>
  <si>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</si>
  <si>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</si>
  <si>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</si>
  <si>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</si>
  <si>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</si>
  <si>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</si>
  <si>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</si>
  <si>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</si>
  <si>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</si>
  <si>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</si>
  <si>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</si>
  <si>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</si>
  <si>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</si>
  <si>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</si>
  <si>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</si>
  <si>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</si>
  <si>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</si>
  <si>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</si>
  <si>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</si>
  <si>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</si>
  <si>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</si>
  <si>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</si>
  <si>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</si>
  <si>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</si>
  <si>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</si>
  <si>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29/10/20 - VENCIMENTO 06/11/20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</si>
</sst>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1157220.31</v>
      </c>
      <c r="C6" s="10">
        <v>1164805.03</v>
      </c>
      <c r="D6" s="10">
        <v>1381048.74</v>
      </c>
      <c r="E6" s="10">
        <v>834578.8300000001</v>
      </c>
      <c r="F6" s="10">
        <v>886294.3699999999</v>
      </c>
      <c r="G6" s="10">
        <v>938841.32</v>
      </c>
      <c r="H6" s="10">
        <v>860159.0199999999</v>
      </c>
      <c r="I6" s="10">
        <v>1188403.2000000002</v>
      </c>
      <c r="J6" s="10">
        <v>440420.54000000004</v>
      </c>
      <c r="K6" s="10">
        <f>SUM(B6:J6)</f>
        <v>8851771.36</v>
      </c>
      <c r="Q6"/>
      <c r="R6"/>
    </row>
    <row r="7" spans="1:18" ht="27" customHeight="1">
      <c r="A7" s="2" t="s">
        <v>4</v>
      </c>
      <c r="B7" s="19">
        <v>-125723.57</v>
      </c>
      <c r="C7" s="19">
        <v>-70132.95000000001</v>
      </c>
      <c r="D7" s="19">
        <v>-131093.57</v>
      </c>
      <c r="E7" s="19">
        <v>-121724.75</v>
      </c>
      <c r="F7" s="19">
        <v>-50595.6</v>
      </c>
      <c r="G7" s="19">
        <v>-122881.7</v>
      </c>
      <c r="H7" s="19">
        <v>-46007.7</v>
      </c>
      <c r="I7" s="19">
        <v>-99466.81000000001</v>
      </c>
      <c r="J7" s="19">
        <v>-31603.87</v>
      </c>
      <c r="K7" s="8">
        <f>SUM(B7:J7)</f>
        <v>-799230.52</v>
      </c>
      <c r="Q7"/>
      <c r="R7"/>
    </row>
    <row r="8" spans="1:11" ht="27" customHeight="1">
      <c r="A8" s="6" t="s">
        <v>5</v>
      </c>
      <c r="B8" s="7">
        <f>B6+B7</f>
        <v>1031496.74</v>
      </c>
      <c r="C8" s="7">
        <f aca="true" t="shared" si="0" ref="C8:J8">C6+C7</f>
        <v>1094672.08</v>
      </c>
      <c r="D8" s="7">
        <f t="shared" si="0"/>
        <v>1249955.17</v>
      </c>
      <c r="E8" s="7">
        <f t="shared" si="0"/>
        <v>712854.0800000001</v>
      </c>
      <c r="F8" s="7">
        <f t="shared" si="0"/>
        <v>835698.7699999999</v>
      </c>
      <c r="G8" s="7">
        <f t="shared" si="0"/>
        <v>815959.62</v>
      </c>
      <c r="H8" s="7">
        <f t="shared" si="0"/>
        <v>814151.32</v>
      </c>
      <c r="I8" s="7">
        <f t="shared" si="0"/>
        <v>1088936.3900000001</v>
      </c>
      <c r="J8" s="7">
        <f t="shared" si="0"/>
        <v>408816.67000000004</v>
      </c>
      <c r="K8" s="7">
        <f>+K7+K6</f>
        <v>8052540.84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466048.12</v>
      </c>
      <c r="C13" s="10">
        <v>367767.58999999997</v>
      </c>
      <c r="D13" s="10">
        <v>1222593.96</v>
      </c>
      <c r="E13" s="10">
        <v>980505.4500000001</v>
      </c>
      <c r="F13" s="10">
        <v>1059153.67</v>
      </c>
      <c r="G13" s="10">
        <v>589806.19</v>
      </c>
      <c r="H13" s="10">
        <v>327354.75</v>
      </c>
      <c r="I13" s="10">
        <v>448579.43000000005</v>
      </c>
      <c r="J13" s="10">
        <v>500040.36999999994</v>
      </c>
      <c r="K13" s="10">
        <v>627100.0900000001</v>
      </c>
      <c r="L13" s="10">
        <f>SUM(B13:K13)</f>
        <v>6588949.62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-58138.24</v>
      </c>
      <c r="C14" s="8">
        <v>-22418</v>
      </c>
      <c r="D14" s="8">
        <v>-68802.8</v>
      </c>
      <c r="E14" s="8">
        <v>-65877.5</v>
      </c>
      <c r="F14" s="8">
        <v>-53438</v>
      </c>
      <c r="G14" s="8">
        <v>-34562</v>
      </c>
      <c r="H14" s="8">
        <v>-30139.7</v>
      </c>
      <c r="I14" s="8">
        <v>-34182.119999999995</v>
      </c>
      <c r="J14" s="8">
        <v>-18466.8</v>
      </c>
      <c r="K14" s="8">
        <v>-41883.6</v>
      </c>
      <c r="L14" s="8">
        <f>SUM(B14:K14)</f>
        <v>-427908.75999999995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407909.88</v>
      </c>
      <c r="C15" s="7">
        <f aca="true" t="shared" si="1" ref="C15:K15">C13+C14</f>
        <v>345349.58999999997</v>
      </c>
      <c r="D15" s="7">
        <f t="shared" si="1"/>
        <v>1153791.16</v>
      </c>
      <c r="E15" s="7">
        <f t="shared" si="1"/>
        <v>914627.9500000001</v>
      </c>
      <c r="F15" s="7">
        <f t="shared" si="1"/>
        <v>1005715.6699999999</v>
      </c>
      <c r="G15" s="7">
        <f t="shared" si="1"/>
        <v>555244.19</v>
      </c>
      <c r="H15" s="7">
        <f t="shared" si="1"/>
        <v>297215.05</v>
      </c>
      <c r="I15" s="7">
        <f t="shared" si="1"/>
        <v>414397.31000000006</v>
      </c>
      <c r="J15" s="7">
        <f t="shared" si="1"/>
        <v>481573.56999999995</v>
      </c>
      <c r="K15" s="7">
        <f t="shared" si="1"/>
        <v>585216.4900000001</v>
      </c>
      <c r="L15" s="7">
        <f>+L13+L14</f>
        <v>6161040.86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1007979.5499999999</v>
      </c>
      <c r="C20" s="10">
        <v>774542.4500000001</v>
      </c>
      <c r="D20" s="10">
        <v>679716.19</v>
      </c>
      <c r="E20" s="10">
        <v>182069.28</v>
      </c>
      <c r="F20" s="10">
        <v>721848.8</v>
      </c>
      <c r="G20" s="10">
        <v>964635.3800000002</v>
      </c>
      <c r="H20" s="10">
        <v>206322.63999999998</v>
      </c>
      <c r="I20" s="10">
        <v>773588.9400000001</v>
      </c>
      <c r="J20" s="10">
        <v>705002.4899999999</v>
      </c>
      <c r="K20" s="10">
        <v>876754.1600000001</v>
      </c>
      <c r="L20" s="10">
        <v>815017.11</v>
      </c>
      <c r="M20" s="10">
        <v>440611.58999999997</v>
      </c>
      <c r="N20" s="10">
        <v>245146.99</v>
      </c>
      <c r="O20" s="10">
        <f>SUM(B20:N20)</f>
        <v>8393235.57</v>
      </c>
    </row>
    <row r="21" spans="1:15" ht="27" customHeight="1">
      <c r="A21" s="2" t="s">
        <v>4</v>
      </c>
      <c r="B21" s="8">
        <v>-58291.2</v>
      </c>
      <c r="C21" s="8">
        <v>-53253.2</v>
      </c>
      <c r="D21" s="8">
        <v>-42358.8</v>
      </c>
      <c r="E21" s="8">
        <v>-8003.6</v>
      </c>
      <c r="F21" s="8">
        <v>-29590</v>
      </c>
      <c r="G21" s="8">
        <v>-49429.6</v>
      </c>
      <c r="H21" s="8">
        <v>-10212.4</v>
      </c>
      <c r="I21" s="8">
        <v>-54520.4</v>
      </c>
      <c r="J21" s="8">
        <v>-42196</v>
      </c>
      <c r="K21" s="8">
        <v>-37144.8</v>
      </c>
      <c r="L21" s="8">
        <v>-32304.8</v>
      </c>
      <c r="M21" s="8">
        <v>-17943.2</v>
      </c>
      <c r="N21" s="8">
        <v>-15294.4</v>
      </c>
      <c r="O21" s="8">
        <f>SUM(B21:N21)</f>
        <v>-450542.4</v>
      </c>
    </row>
    <row r="22" spans="1:15" ht="27" customHeight="1">
      <c r="A22" s="6" t="s">
        <v>5</v>
      </c>
      <c r="B22" s="7">
        <f>+B20+B21</f>
        <v>949688.35</v>
      </c>
      <c r="C22" s="7">
        <f>+C20+C21</f>
        <v>721289.2500000001</v>
      </c>
      <c r="D22" s="7">
        <f aca="true" t="shared" si="2" ref="D22:O22">+D20+D21</f>
        <v>637357.3899999999</v>
      </c>
      <c r="E22" s="7">
        <f t="shared" si="2"/>
        <v>174065.68</v>
      </c>
      <c r="F22" s="7">
        <f t="shared" si="2"/>
        <v>692258.8</v>
      </c>
      <c r="G22" s="7">
        <f t="shared" si="2"/>
        <v>915205.7800000003</v>
      </c>
      <c r="H22" s="7">
        <f t="shared" si="2"/>
        <v>196110.24</v>
      </c>
      <c r="I22" s="7">
        <f t="shared" si="2"/>
        <v>719068.54</v>
      </c>
      <c r="J22" s="7">
        <f t="shared" si="2"/>
        <v>662806.4899999999</v>
      </c>
      <c r="K22" s="7">
        <f t="shared" si="2"/>
        <v>839609.3600000001</v>
      </c>
      <c r="L22" s="7">
        <f t="shared" si="2"/>
        <v>782712.3099999999</v>
      </c>
      <c r="M22" s="7">
        <f t="shared" si="2"/>
        <v>422668.38999999996</v>
      </c>
      <c r="N22" s="7">
        <f t="shared" si="2"/>
        <v>229852.59</v>
      </c>
      <c r="O22" s="7">
        <f t="shared" si="2"/>
        <v>7942693.17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2020-11-05T20:54:02Z</dcterms:modified>
  <cp:category/>
  <cp:version/>
  <cp:contentType/>
  <cp:contentStatus/>
</cp:coreProperties>
</file>