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<sst xmlns="http://schemas.openxmlformats.org/spreadsheetml/2006/main" count="81" uniqueCount="63">
  <si>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</si>
  <si>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</si>
  <si>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</si>
  <si>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</si>
  <si>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</si>
  <si>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</si>
  <si>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</si>
  <si>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</si>
  <si>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</si>
  <si>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</si>
  <si>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</si>
  <si>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</si>
  <si>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</si>
  <si>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</si>
  <si>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</si>
  <si>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</si>
  <si>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</si>
  <si>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</si>
  <si>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</si>
  <si>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</si>
  <si>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</si>
  <si>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</si>
  <si>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</si>
  <si>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</si>
  <si>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</si>
  <si>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</si>
  <si>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</si>
  <si>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</si>
  <si>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</si>
  <si>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</si>
  <si>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</si>
  <si>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</si>
  <si>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</si>
  <si>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</si>
  <si>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</si>
  <si>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</si>
  <si>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</si>
  <si>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</si>
  <si>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</si>
  <si>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</si>
  <si>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</si>
  <si>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</si>
  <si>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</si>
  <si>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</si>
  <si>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</si>
  <si>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</si>
  <si>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</si>
  <si>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</si>
  <si>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</si>
  <si>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</si>
  <si>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</si>
  <si>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</si>
  <si>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</si>
  <si>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</si>
  <si>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</si>
  <si>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</si>
  <si>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</si>
  <si>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</si>
  <si>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</si>
  <si>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</si>
  <si>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</si>
  <si>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</si>
  <si>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28/10/20 - VENCIMENTO 05/11/20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</si>
</sst>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1155023.1300000001</v>
      </c>
      <c r="C6" s="10">
        <v>1162798.95</v>
      </c>
      <c r="D6" s="10">
        <v>1381222.1400000001</v>
      </c>
      <c r="E6" s="10">
        <v>838233.1</v>
      </c>
      <c r="F6" s="10">
        <v>885717.55</v>
      </c>
      <c r="G6" s="10">
        <v>930558.9799999999</v>
      </c>
      <c r="H6" s="10">
        <v>863443.25</v>
      </c>
      <c r="I6" s="10">
        <v>1186748.59</v>
      </c>
      <c r="J6" s="10">
        <v>442004.73</v>
      </c>
      <c r="K6" s="10">
        <f>SUM(B6:J6)</f>
        <v>8845750.42</v>
      </c>
      <c r="Q6"/>
      <c r="R6"/>
    </row>
    <row r="7" spans="1:18" ht="27" customHeight="1">
      <c r="A7" s="2" t="s">
        <v>4</v>
      </c>
      <c r="B7" s="19">
        <v>-136404.30000000002</v>
      </c>
      <c r="C7" s="19">
        <v>-69787.01</v>
      </c>
      <c r="D7" s="19">
        <v>-131852.22</v>
      </c>
      <c r="E7" s="19">
        <v>-138738.49</v>
      </c>
      <c r="F7" s="19">
        <v>-49803.6</v>
      </c>
      <c r="G7" s="19">
        <v>-129772.51999999999</v>
      </c>
      <c r="H7" s="19">
        <v>-46885.23</v>
      </c>
      <c r="I7" s="19">
        <v>-97933.22</v>
      </c>
      <c r="J7" s="19">
        <v>-31722.09</v>
      </c>
      <c r="K7" s="8">
        <f>SUM(B7:J7)</f>
        <v>-832898.6799999999</v>
      </c>
      <c r="Q7"/>
      <c r="R7"/>
    </row>
    <row r="8" spans="1:11" ht="27" customHeight="1">
      <c r="A8" s="6" t="s">
        <v>5</v>
      </c>
      <c r="B8" s="7">
        <f>B6+B7</f>
        <v>1018618.8300000001</v>
      </c>
      <c r="C8" s="7">
        <f aca="true" t="shared" si="0" ref="C8:J8">C6+C7</f>
        <v>1093011.94</v>
      </c>
      <c r="D8" s="7">
        <f t="shared" si="0"/>
        <v>1249369.9200000002</v>
      </c>
      <c r="E8" s="7">
        <f t="shared" si="0"/>
        <v>699494.61</v>
      </c>
      <c r="F8" s="7">
        <f t="shared" si="0"/>
        <v>835913.9500000001</v>
      </c>
      <c r="G8" s="7">
        <f t="shared" si="0"/>
        <v>800786.4599999998</v>
      </c>
      <c r="H8" s="7">
        <f t="shared" si="0"/>
        <v>816558.02</v>
      </c>
      <c r="I8" s="7">
        <f t="shared" si="0"/>
        <v>1088815.37</v>
      </c>
      <c r="J8" s="7">
        <f t="shared" si="0"/>
        <v>410282.63999999996</v>
      </c>
      <c r="K8" s="7">
        <f>+K7+K6</f>
        <v>8012851.74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467105.80000000005</v>
      </c>
      <c r="C13" s="10">
        <v>370944.86</v>
      </c>
      <c r="D13" s="10">
        <v>1224154.15</v>
      </c>
      <c r="E13" s="10">
        <v>986441.7500000001</v>
      </c>
      <c r="F13" s="10">
        <v>1060261.11</v>
      </c>
      <c r="G13" s="10">
        <v>592069.4299999999</v>
      </c>
      <c r="H13" s="10">
        <v>327837.62</v>
      </c>
      <c r="I13" s="10">
        <v>450764.6</v>
      </c>
      <c r="J13" s="10">
        <v>463571.70999999996</v>
      </c>
      <c r="K13" s="10">
        <v>626274.91</v>
      </c>
      <c r="L13" s="10">
        <f>SUM(B13:K13)</f>
        <v>6569425.9399999995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-58494.64</v>
      </c>
      <c r="C14" s="8">
        <v>-23817.2</v>
      </c>
      <c r="D14" s="8">
        <v>-67878.8</v>
      </c>
      <c r="E14" s="8">
        <v>-63747.899999999994</v>
      </c>
      <c r="F14" s="8">
        <v>-53002.4</v>
      </c>
      <c r="G14" s="8">
        <v>-33312.4</v>
      </c>
      <c r="H14" s="8">
        <v>-30610.5</v>
      </c>
      <c r="I14" s="8">
        <v>-33400.86</v>
      </c>
      <c r="J14" s="8">
        <v>-16790.4</v>
      </c>
      <c r="K14" s="8">
        <v>-40414</v>
      </c>
      <c r="L14" s="8">
        <f>SUM(B14:K14)</f>
        <v>-421469.10000000003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408611.16000000003</v>
      </c>
      <c r="C15" s="7">
        <f aca="true" t="shared" si="1" ref="C15:K15">C13+C14</f>
        <v>347127.66</v>
      </c>
      <c r="D15" s="7">
        <f t="shared" si="1"/>
        <v>1156275.3499999999</v>
      </c>
      <c r="E15" s="7">
        <f t="shared" si="1"/>
        <v>922693.8500000001</v>
      </c>
      <c r="F15" s="7">
        <f t="shared" si="1"/>
        <v>1007258.7100000001</v>
      </c>
      <c r="G15" s="7">
        <f t="shared" si="1"/>
        <v>558757.0299999999</v>
      </c>
      <c r="H15" s="7">
        <f t="shared" si="1"/>
        <v>297227.12</v>
      </c>
      <c r="I15" s="7">
        <f t="shared" si="1"/>
        <v>417363.74</v>
      </c>
      <c r="J15" s="7">
        <f t="shared" si="1"/>
        <v>446781.30999999994</v>
      </c>
      <c r="K15" s="7">
        <f t="shared" si="1"/>
        <v>585860.91</v>
      </c>
      <c r="L15" s="7">
        <f>+L13+L14</f>
        <v>6147956.84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1005232.11</v>
      </c>
      <c r="C20" s="10">
        <v>774142.34</v>
      </c>
      <c r="D20" s="10">
        <v>648210.43</v>
      </c>
      <c r="E20" s="10">
        <v>184665.61000000002</v>
      </c>
      <c r="F20" s="10">
        <v>577835.4700000001</v>
      </c>
      <c r="G20" s="10">
        <v>983772.6100000001</v>
      </c>
      <c r="H20" s="10">
        <v>203084.41999999998</v>
      </c>
      <c r="I20" s="10">
        <v>775494.0599999999</v>
      </c>
      <c r="J20" s="10">
        <v>707644.92</v>
      </c>
      <c r="K20" s="10">
        <v>879976.04</v>
      </c>
      <c r="L20" s="10">
        <v>808952.5399999999</v>
      </c>
      <c r="M20" s="10">
        <v>439703.7199999999</v>
      </c>
      <c r="N20" s="10">
        <v>245599.77</v>
      </c>
      <c r="O20" s="10">
        <f>SUM(B20:N20)</f>
        <v>8234314.039999999</v>
      </c>
    </row>
    <row r="21" spans="1:15" ht="27" customHeight="1">
      <c r="A21" s="2" t="s">
        <v>4</v>
      </c>
      <c r="B21" s="8">
        <v>-56047.2</v>
      </c>
      <c r="C21" s="8">
        <v>-53068.4</v>
      </c>
      <c r="D21" s="8">
        <v>-41566.8</v>
      </c>
      <c r="E21" s="8">
        <v>-7986</v>
      </c>
      <c r="F21" s="8">
        <v>-11959.2</v>
      </c>
      <c r="G21" s="8">
        <v>-50564.8</v>
      </c>
      <c r="H21" s="8">
        <v>-10595.2</v>
      </c>
      <c r="I21" s="8">
        <v>-54881.2</v>
      </c>
      <c r="J21" s="8">
        <v>-40832</v>
      </c>
      <c r="K21" s="8">
        <v>-37312</v>
      </c>
      <c r="L21" s="8">
        <v>-32648</v>
      </c>
      <c r="M21" s="8">
        <v>-18110.4</v>
      </c>
      <c r="N21" s="8">
        <v>-14542</v>
      </c>
      <c r="O21" s="8">
        <f>SUM(B21:N21)</f>
        <v>-430113.20000000007</v>
      </c>
    </row>
    <row r="22" spans="1:15" ht="27" customHeight="1">
      <c r="A22" s="6" t="s">
        <v>5</v>
      </c>
      <c r="B22" s="7">
        <f>+B20+B21</f>
        <v>949184.91</v>
      </c>
      <c r="C22" s="7">
        <f>+C20+C21</f>
        <v>721073.94</v>
      </c>
      <c r="D22" s="7">
        <f aca="true" t="shared" si="2" ref="D22:O22">+D20+D21</f>
        <v>606643.63</v>
      </c>
      <c r="E22" s="7">
        <f t="shared" si="2"/>
        <v>176679.61000000002</v>
      </c>
      <c r="F22" s="7">
        <f t="shared" si="2"/>
        <v>565876.2700000001</v>
      </c>
      <c r="G22" s="7">
        <f t="shared" si="2"/>
        <v>933207.81</v>
      </c>
      <c r="H22" s="7">
        <f t="shared" si="2"/>
        <v>192489.21999999997</v>
      </c>
      <c r="I22" s="7">
        <f t="shared" si="2"/>
        <v>720612.86</v>
      </c>
      <c r="J22" s="7">
        <f t="shared" si="2"/>
        <v>666812.92</v>
      </c>
      <c r="K22" s="7">
        <f t="shared" si="2"/>
        <v>842664.04</v>
      </c>
      <c r="L22" s="7">
        <f t="shared" si="2"/>
        <v>776304.5399999999</v>
      </c>
      <c r="M22" s="7">
        <f t="shared" si="2"/>
        <v>421593.3199999999</v>
      </c>
      <c r="N22" s="7">
        <f t="shared" si="2"/>
        <v>231057.77</v>
      </c>
      <c r="O22" s="7">
        <f t="shared" si="2"/>
        <v>7804200.839999999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2020-11-04T23:54:31Z</dcterms:modified>
  <cp:category/>
  <cp:version/>
  <cp:contentType/>
  <cp:contentStatus/>
</cp:coreProperties>
</file>