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<sst xmlns="http://schemas.openxmlformats.org/spreadsheetml/2006/main" count="81" uniqueCount="63">
  <si>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</si>
  <si>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</si>
  <si>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</si>
  <si>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</si>
  <si>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</si>
  <si>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</si>
  <si>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</si>
  <si>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</si>
  <si>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</si>
  <si>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</si>
  <si>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</si>
  <si>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</si>
  <si>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</si>
  <si>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</si>
  <si>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</si>
  <si>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</si>
  <si>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</si>
  <si>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</si>
  <si>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</si>
  <si>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</si>
  <si>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</si>
  <si>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</si>
  <si>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</si>
  <si>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</si>
  <si>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</si>
  <si>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</si>
  <si>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</si>
  <si>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</si>
  <si>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</si>
  <si>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</si>
  <si>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</si>
  <si>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</si>
  <si>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</si>
  <si>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</si>
  <si>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</si>
  <si>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</si>
  <si>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</si>
  <si>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</si>
  <si>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</si>
  <si>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</si>
  <si>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</si>
  <si>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</si>
  <si>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</si>
  <si>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</si>
  <si>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</si>
  <si>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</si>
  <si>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</si>
  <si>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</si>
  <si>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</si>
  <si>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</si>
  <si>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</si>
  <si>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</si>
  <si>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</si>
  <si>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</si>
  <si>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</si>
  <si>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</si>
  <si>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</si>
  <si>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</si>
  <si>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</si>
  <si>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</si>
  <si>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</si>
  <si>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</si>
  <si>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27/10/20 - VENCIMENTO 04/11/20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</si>
</sst>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1154440.13</v>
      </c>
      <c r="C6" s="10">
        <v>1163517.8099999998</v>
      </c>
      <c r="D6" s="10">
        <v>1385139.6600000001</v>
      </c>
      <c r="E6" s="10">
        <v>836058.9500000001</v>
      </c>
      <c r="F6" s="10">
        <v>885290.06</v>
      </c>
      <c r="G6" s="10">
        <v>929316.88</v>
      </c>
      <c r="H6" s="10">
        <v>863088.46</v>
      </c>
      <c r="I6" s="10">
        <v>1186428.14</v>
      </c>
      <c r="J6" s="10">
        <v>439212.74999999994</v>
      </c>
      <c r="K6" s="10">
        <f>SUM(B6:J6)</f>
        <v>8842492.84</v>
      </c>
      <c r="Q6"/>
      <c r="R6"/>
    </row>
    <row r="7" spans="1:18" ht="27" customHeight="1">
      <c r="A7" s="2" t="s">
        <v>4</v>
      </c>
      <c r="B7" s="19">
        <v>-397127.06999999995</v>
      </c>
      <c r="C7" s="19">
        <v>-130221.27</v>
      </c>
      <c r="D7" s="19">
        <v>-502810.56</v>
      </c>
      <c r="E7" s="19">
        <v>-345821.51</v>
      </c>
      <c r="F7" s="19">
        <v>-78869.43000000001</v>
      </c>
      <c r="G7" s="19">
        <v>-894773.71</v>
      </c>
      <c r="H7" s="19">
        <v>-276575.93</v>
      </c>
      <c r="I7" s="19">
        <v>-105304.64000000001</v>
      </c>
      <c r="J7" s="19">
        <v>-122379.48</v>
      </c>
      <c r="K7" s="8">
        <f>SUM(B7:J7)</f>
        <v>-2853883.6</v>
      </c>
      <c r="Q7"/>
      <c r="R7"/>
    </row>
    <row r="8" spans="1:11" ht="27" customHeight="1">
      <c r="A8" s="6" t="s">
        <v>5</v>
      </c>
      <c r="B8" s="7">
        <f>B6+B7</f>
        <v>757313.0599999999</v>
      </c>
      <c r="C8" s="7">
        <f aca="true" t="shared" si="0" ref="C8:J8">C6+C7</f>
        <v>1033296.5399999998</v>
      </c>
      <c r="D8" s="7">
        <f t="shared" si="0"/>
        <v>882329.1000000001</v>
      </c>
      <c r="E8" s="7">
        <f t="shared" si="0"/>
        <v>490237.44000000006</v>
      </c>
      <c r="F8" s="7">
        <f t="shared" si="0"/>
        <v>806420.63</v>
      </c>
      <c r="G8" s="7">
        <f t="shared" si="0"/>
        <v>34543.17000000004</v>
      </c>
      <c r="H8" s="7">
        <f t="shared" si="0"/>
        <v>586512.53</v>
      </c>
      <c r="I8" s="7">
        <f t="shared" si="0"/>
        <v>1081123.5</v>
      </c>
      <c r="J8" s="7">
        <f t="shared" si="0"/>
        <v>316833.26999999996</v>
      </c>
      <c r="K8" s="7">
        <f>+K7+K6</f>
        <v>5988609.24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466262.89</v>
      </c>
      <c r="C13" s="10">
        <v>370506.94</v>
      </c>
      <c r="D13" s="10">
        <v>1220940.4599999997</v>
      </c>
      <c r="E13" s="10">
        <v>981034.14</v>
      </c>
      <c r="F13" s="10">
        <v>1060804.61</v>
      </c>
      <c r="G13" s="10">
        <v>592259.84</v>
      </c>
      <c r="H13" s="10">
        <v>326847.53</v>
      </c>
      <c r="I13" s="10">
        <v>449812.02</v>
      </c>
      <c r="J13" s="10">
        <v>461655.20999999996</v>
      </c>
      <c r="K13" s="10">
        <v>624897.56</v>
      </c>
      <c r="L13" s="10">
        <f>SUM(B13:K13)</f>
        <v>6555021.199999999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-124650.70999999999</v>
      </c>
      <c r="C14" s="8">
        <v>-50063.79</v>
      </c>
      <c r="D14" s="8">
        <v>-200618.87</v>
      </c>
      <c r="E14" s="8">
        <v>-192402.59</v>
      </c>
      <c r="F14" s="8">
        <v>-198481.09</v>
      </c>
      <c r="G14" s="8">
        <v>-123608.68</v>
      </c>
      <c r="H14" s="8">
        <v>-2264.100000000002</v>
      </c>
      <c r="I14" s="8">
        <v>-68107.65</v>
      </c>
      <c r="J14" s="8">
        <v>-71974.69</v>
      </c>
      <c r="K14" s="8">
        <v>-122577.61</v>
      </c>
      <c r="L14" s="8">
        <f>SUM(B14:K14)</f>
        <v>-1154749.78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341612.18000000005</v>
      </c>
      <c r="C15" s="7">
        <f aca="true" t="shared" si="1" ref="C15:K15">C13+C14</f>
        <v>320443.15</v>
      </c>
      <c r="D15" s="7">
        <f t="shared" si="1"/>
        <v>1020321.5899999997</v>
      </c>
      <c r="E15" s="7">
        <f t="shared" si="1"/>
        <v>788631.55</v>
      </c>
      <c r="F15" s="7">
        <f t="shared" si="1"/>
        <v>862323.5200000001</v>
      </c>
      <c r="G15" s="7">
        <f t="shared" si="1"/>
        <v>468651.16</v>
      </c>
      <c r="H15" s="7">
        <f t="shared" si="1"/>
        <v>324583.43000000005</v>
      </c>
      <c r="I15" s="7">
        <f t="shared" si="1"/>
        <v>381704.37</v>
      </c>
      <c r="J15" s="7">
        <f t="shared" si="1"/>
        <v>389680.51999999996</v>
      </c>
      <c r="K15" s="7">
        <f t="shared" si="1"/>
        <v>502319.95000000007</v>
      </c>
      <c r="L15" s="7">
        <f>+L13+L14</f>
        <v>5400271.419999999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1003007.2600000001</v>
      </c>
      <c r="C20" s="10">
        <v>772539.5</v>
      </c>
      <c r="D20" s="10">
        <v>664661.82</v>
      </c>
      <c r="E20" s="10">
        <v>183983.14</v>
      </c>
      <c r="F20" s="10">
        <v>658114.4700000001</v>
      </c>
      <c r="G20" s="10">
        <v>977449.62</v>
      </c>
      <c r="H20" s="10">
        <v>205517.90000000002</v>
      </c>
      <c r="I20" s="10">
        <v>766548.5900000001</v>
      </c>
      <c r="J20" s="10">
        <v>703107.07</v>
      </c>
      <c r="K20" s="10">
        <v>877905.7600000001</v>
      </c>
      <c r="L20" s="10">
        <v>815115.6099999999</v>
      </c>
      <c r="M20" s="10">
        <v>438373.17</v>
      </c>
      <c r="N20" s="10">
        <v>245007.49999999997</v>
      </c>
      <c r="O20" s="10">
        <f>SUM(B20:N20)</f>
        <v>8311331.41</v>
      </c>
    </row>
    <row r="21" spans="1:15" ht="27" customHeight="1">
      <c r="A21" s="2" t="s">
        <v>4</v>
      </c>
      <c r="B21" s="8">
        <v>-209988.53999999998</v>
      </c>
      <c r="C21" s="8">
        <v>-148647.88999999998</v>
      </c>
      <c r="D21" s="8">
        <v>-53566.31</v>
      </c>
      <c r="E21" s="8">
        <v>-39466.39</v>
      </c>
      <c r="F21" s="8">
        <v>-135924.46</v>
      </c>
      <c r="G21" s="8">
        <v>-259998.06</v>
      </c>
      <c r="H21" s="8">
        <v>140636.07</v>
      </c>
      <c r="I21" s="8">
        <v>-42645.189999999995</v>
      </c>
      <c r="J21" s="8">
        <v>-81121.75</v>
      </c>
      <c r="K21" s="8">
        <v>-299641.04</v>
      </c>
      <c r="L21" s="8">
        <v>-117135.72</v>
      </c>
      <c r="M21" s="8">
        <v>-79574.75</v>
      </c>
      <c r="N21" s="8">
        <v>-27996.35</v>
      </c>
      <c r="O21" s="8">
        <f>SUM(B21:N21)</f>
        <v>-1355070.38</v>
      </c>
    </row>
    <row r="22" spans="1:15" ht="27" customHeight="1">
      <c r="A22" s="6" t="s">
        <v>5</v>
      </c>
      <c r="B22" s="7">
        <f>+B20+B21</f>
        <v>793018.7200000002</v>
      </c>
      <c r="C22" s="7">
        <f>+C20+C21</f>
        <v>623891.61</v>
      </c>
      <c r="D22" s="7">
        <f aca="true" t="shared" si="2" ref="D22:O22">+D20+D21</f>
        <v>611095.51</v>
      </c>
      <c r="E22" s="7">
        <f t="shared" si="2"/>
        <v>144516.75</v>
      </c>
      <c r="F22" s="7">
        <f t="shared" si="2"/>
        <v>522190.0100000001</v>
      </c>
      <c r="G22" s="7">
        <f t="shared" si="2"/>
        <v>717451.56</v>
      </c>
      <c r="H22" s="7">
        <f t="shared" si="2"/>
        <v>346153.97000000003</v>
      </c>
      <c r="I22" s="7">
        <f t="shared" si="2"/>
        <v>723903.4000000001</v>
      </c>
      <c r="J22" s="7">
        <f t="shared" si="2"/>
        <v>621985.32</v>
      </c>
      <c r="K22" s="7">
        <f t="shared" si="2"/>
        <v>578264.7200000002</v>
      </c>
      <c r="L22" s="7">
        <f t="shared" si="2"/>
        <v>697979.8899999999</v>
      </c>
      <c r="M22" s="7">
        <f t="shared" si="2"/>
        <v>358798.42</v>
      </c>
      <c r="N22" s="7">
        <f t="shared" si="2"/>
        <v>217011.14999999997</v>
      </c>
      <c r="O22" s="7">
        <f t="shared" si="2"/>
        <v>6956261.03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2020-11-04T13:25:30Z</dcterms:modified>
  <cp:category/>
  <cp:version/>
  <cp:contentType/>
  <cp:contentStatus/>
</cp:coreProperties>
</file>