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<sst xmlns="http://schemas.openxmlformats.org/spreadsheetml/2006/main" count="81" uniqueCount="63">
  <si>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</si>
  <si>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</si>
  <si>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</si>
  <si>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</si>
  <si>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</si>
  <si>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</si>
  <si>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</si>
  <si>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</si>
  <si>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</si>
  <si>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</si>
  <si>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</si>
  <si>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</si>
  <si>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</si>
  <si>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</si>
  <si>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</si>
  <si>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</si>
  <si>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</si>
  <si>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</si>
  <si>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</si>
  <si>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</si>
  <si>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</si>
  <si>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</si>
  <si>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</si>
  <si>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</si>
  <si>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</si>
  <si>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</si>
  <si>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</si>
  <si>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</si>
  <si>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</si>
  <si>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</si>
  <si>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</si>
  <si>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</si>
  <si>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</si>
  <si>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</si>
  <si>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</si>
  <si>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</si>
  <si>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</si>
  <si>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</si>
  <si>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</si>
  <si>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</si>
  <si>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</si>
  <si>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</si>
  <si>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</si>
  <si>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</si>
  <si>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</si>
  <si>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</si>
  <si>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</si>
  <si>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</si>
  <si>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</si>
  <si>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</si>
  <si>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</si>
  <si>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</si>
  <si>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</si>
  <si>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</si>
  <si>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</si>
  <si>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</si>
  <si>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</si>
  <si>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</si>
  <si>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</si>
  <si>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</si>
  <si>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</si>
  <si>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</si>
  <si>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26/10/20 - VENCIMENTO 03/11/20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</si>
</sst>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6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1156436.2000000004</v>
      </c>
      <c r="C6" s="10">
        <v>1160718.5899999999</v>
      </c>
      <c r="D6" s="10">
        <v>1373855.55</v>
      </c>
      <c r="E6" s="10">
        <v>829213.49</v>
      </c>
      <c r="F6" s="10">
        <v>880475.61</v>
      </c>
      <c r="G6" s="10">
        <v>942785.37</v>
      </c>
      <c r="H6" s="10">
        <v>856165.7499999999</v>
      </c>
      <c r="I6" s="10">
        <v>1182015.23</v>
      </c>
      <c r="J6" s="10">
        <v>439123.56999999995</v>
      </c>
      <c r="K6" s="10">
        <f>SUM(B6:J6)</f>
        <v>8820789.360000001</v>
      </c>
      <c r="Q6"/>
      <c r="R6"/>
    </row>
    <row r="7" spans="1:18" ht="27" customHeight="1">
      <c r="A7" s="2" t="s">
        <v>4</v>
      </c>
      <c r="B7" s="19">
        <v>-70914.8</v>
      </c>
      <c r="C7" s="19">
        <v>-68068</v>
      </c>
      <c r="D7" s="19">
        <v>-112931.82</v>
      </c>
      <c r="E7" s="19">
        <v>-42486.4</v>
      </c>
      <c r="F7" s="19">
        <v>-49544</v>
      </c>
      <c r="G7" s="19">
        <v>-33365.2</v>
      </c>
      <c r="H7" s="19">
        <v>-30109.2</v>
      </c>
      <c r="I7" s="19">
        <v>-69982</v>
      </c>
      <c r="J7" s="19">
        <v>-21902.879999999997</v>
      </c>
      <c r="K7" s="8">
        <f>SUM(B7:J7)</f>
        <v>-499304.30000000005</v>
      </c>
      <c r="Q7"/>
      <c r="R7"/>
    </row>
    <row r="8" spans="1:11" ht="27" customHeight="1">
      <c r="A8" s="6" t="s">
        <v>5</v>
      </c>
      <c r="B8" s="7">
        <f>B6+B7</f>
        <v>1085521.4000000004</v>
      </c>
      <c r="C8" s="7">
        <f aca="true" t="shared" si="0" ref="C8:J8">C6+C7</f>
        <v>1092650.5899999999</v>
      </c>
      <c r="D8" s="7">
        <f t="shared" si="0"/>
        <v>1260923.73</v>
      </c>
      <c r="E8" s="7">
        <f t="shared" si="0"/>
        <v>786727.09</v>
      </c>
      <c r="F8" s="7">
        <f t="shared" si="0"/>
        <v>830931.61</v>
      </c>
      <c r="G8" s="7">
        <f t="shared" si="0"/>
        <v>909420.17</v>
      </c>
      <c r="H8" s="7">
        <f t="shared" si="0"/>
        <v>826056.5499999999</v>
      </c>
      <c r="I8" s="7">
        <f t="shared" si="0"/>
        <v>1112033.23</v>
      </c>
      <c r="J8" s="7">
        <f t="shared" si="0"/>
        <v>417220.68999999994</v>
      </c>
      <c r="K8" s="7">
        <f>+K7+K6</f>
        <v>8321485.060000001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458143.63</v>
      </c>
      <c r="C13" s="10">
        <v>368359.2</v>
      </c>
      <c r="D13" s="10">
        <v>1213631.65</v>
      </c>
      <c r="E13" s="10">
        <v>975037.01</v>
      </c>
      <c r="F13" s="10">
        <v>1053744.98</v>
      </c>
      <c r="G13" s="10">
        <v>588319.47</v>
      </c>
      <c r="H13" s="10">
        <v>324719.32</v>
      </c>
      <c r="I13" s="10">
        <v>448225.27</v>
      </c>
      <c r="J13" s="10">
        <v>459378.33999999997</v>
      </c>
      <c r="K13" s="10">
        <v>622246.54</v>
      </c>
      <c r="L13" s="10">
        <f>SUM(B13:K13)</f>
        <v>6511805.410000001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-57755.439999999995</v>
      </c>
      <c r="C14" s="8">
        <v>-25401.2</v>
      </c>
      <c r="D14" s="8">
        <v>-69027.2</v>
      </c>
      <c r="E14" s="8">
        <v>-67391.1</v>
      </c>
      <c r="F14" s="8">
        <v>-58339.6</v>
      </c>
      <c r="G14" s="8">
        <v>-33426.8</v>
      </c>
      <c r="H14" s="8">
        <v>-29963.7</v>
      </c>
      <c r="I14" s="8">
        <v>-20908.8</v>
      </c>
      <c r="J14" s="8">
        <v>-17714.4</v>
      </c>
      <c r="K14" s="8">
        <v>-41888</v>
      </c>
      <c r="L14" s="8">
        <f>SUM(B14:K14)</f>
        <v>-421816.24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400388.19</v>
      </c>
      <c r="C15" s="7">
        <f aca="true" t="shared" si="1" ref="C15:K15">C13+C14</f>
        <v>342958</v>
      </c>
      <c r="D15" s="7">
        <f t="shared" si="1"/>
        <v>1144604.45</v>
      </c>
      <c r="E15" s="7">
        <f t="shared" si="1"/>
        <v>907645.91</v>
      </c>
      <c r="F15" s="7">
        <f t="shared" si="1"/>
        <v>995405.38</v>
      </c>
      <c r="G15" s="7">
        <f t="shared" si="1"/>
        <v>554892.6699999999</v>
      </c>
      <c r="H15" s="7">
        <f t="shared" si="1"/>
        <v>294755.62</v>
      </c>
      <c r="I15" s="7">
        <f t="shared" si="1"/>
        <v>427316.47000000003</v>
      </c>
      <c r="J15" s="7">
        <f t="shared" si="1"/>
        <v>441663.93999999994</v>
      </c>
      <c r="K15" s="7">
        <f t="shared" si="1"/>
        <v>580358.54</v>
      </c>
      <c r="L15" s="7">
        <f>+L13+L14</f>
        <v>6089989.170000001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996499.41</v>
      </c>
      <c r="C20" s="10">
        <v>768632.1599999999</v>
      </c>
      <c r="D20" s="10">
        <v>661924.6399999999</v>
      </c>
      <c r="E20" s="10">
        <v>182950.03000000003</v>
      </c>
      <c r="F20" s="10">
        <v>684332.8799999999</v>
      </c>
      <c r="G20" s="10">
        <v>949211.4900000001</v>
      </c>
      <c r="H20" s="10">
        <v>198023.36</v>
      </c>
      <c r="I20" s="10">
        <v>711071.4</v>
      </c>
      <c r="J20" s="10">
        <v>694161.7100000001</v>
      </c>
      <c r="K20" s="10">
        <v>868751.75</v>
      </c>
      <c r="L20" s="10">
        <v>799123.5999999999</v>
      </c>
      <c r="M20" s="10">
        <v>430785.3899999999</v>
      </c>
      <c r="N20" s="10">
        <v>241499.43999999997</v>
      </c>
      <c r="O20" s="10">
        <f>SUM(B20:N20)</f>
        <v>8186967.260000001</v>
      </c>
    </row>
    <row r="21" spans="1:15" ht="27" customHeight="1">
      <c r="A21" s="2" t="s">
        <v>4</v>
      </c>
      <c r="B21" s="8">
        <v>-59250.4</v>
      </c>
      <c r="C21" s="8">
        <v>-54947.2</v>
      </c>
      <c r="D21" s="8">
        <v>-47049.2</v>
      </c>
      <c r="E21" s="8">
        <v>-8527.2</v>
      </c>
      <c r="F21" s="8">
        <v>-28309.6</v>
      </c>
      <c r="G21" s="8">
        <v>-47458.4</v>
      </c>
      <c r="H21" s="8">
        <v>-11264</v>
      </c>
      <c r="I21" s="8">
        <v>-38376.8</v>
      </c>
      <c r="J21" s="8">
        <v>-44954.8</v>
      </c>
      <c r="K21" s="8">
        <v>-38064.4</v>
      </c>
      <c r="L21" s="8">
        <v>-31781.2</v>
      </c>
      <c r="M21" s="8">
        <v>-18950.8</v>
      </c>
      <c r="N21" s="8">
        <v>-16038</v>
      </c>
      <c r="O21" s="8">
        <f>SUM(B21:N21)</f>
        <v>-444972</v>
      </c>
    </row>
    <row r="22" spans="1:15" ht="27" customHeight="1">
      <c r="A22" s="6" t="s">
        <v>5</v>
      </c>
      <c r="B22" s="7">
        <f>+B20+B21</f>
        <v>937249.01</v>
      </c>
      <c r="C22" s="7">
        <f>+C20+C21</f>
        <v>713684.96</v>
      </c>
      <c r="D22" s="7">
        <f aca="true" t="shared" si="2" ref="D22:O22">+D20+D21</f>
        <v>614875.44</v>
      </c>
      <c r="E22" s="7">
        <f t="shared" si="2"/>
        <v>174422.83000000002</v>
      </c>
      <c r="F22" s="7">
        <f t="shared" si="2"/>
        <v>656023.2799999999</v>
      </c>
      <c r="G22" s="7">
        <f t="shared" si="2"/>
        <v>901753.0900000001</v>
      </c>
      <c r="H22" s="7">
        <f t="shared" si="2"/>
        <v>186759.36</v>
      </c>
      <c r="I22" s="7">
        <f t="shared" si="2"/>
        <v>672694.6</v>
      </c>
      <c r="J22" s="7">
        <f t="shared" si="2"/>
        <v>649206.91</v>
      </c>
      <c r="K22" s="7">
        <f t="shared" si="2"/>
        <v>830687.35</v>
      </c>
      <c r="L22" s="7">
        <f t="shared" si="2"/>
        <v>767342.3999999999</v>
      </c>
      <c r="M22" s="7">
        <f t="shared" si="2"/>
        <v>411834.5899999999</v>
      </c>
      <c r="N22" s="7">
        <f t="shared" si="2"/>
        <v>225461.43999999997</v>
      </c>
      <c r="O22" s="7">
        <f t="shared" si="2"/>
        <v>7741995.260000001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2020-11-03T13:28:17Z</dcterms:modified>
  <cp:category/>
  <cp:version/>
  <cp:contentType/>
  <cp:contentStatus/>
</cp:coreProperties>
</file>