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<sst xmlns="http://schemas.openxmlformats.org/spreadsheetml/2006/main" count="81" uniqueCount="63">
  <si>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</si>
  <si>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</si>
  <si>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</si>
  <si>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</si>
  <si>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</si>
  <si>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</si>
  <si>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</si>
  <si>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</si>
  <si>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</si>
  <si>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</si>
  <si>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</si>
  <si>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</si>
  <si>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</si>
  <si>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</si>
  <si>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</si>
  <si>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</si>
  <si>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</si>
  <si>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</si>
  <si>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</si>
  <si>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</si>
  <si>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</si>
  <si>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</si>
  <si>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</si>
  <si>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</si>
  <si>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</si>
  <si>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</si>
  <si>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</si>
  <si>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</si>
  <si>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</si>
  <si>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</si>
  <si>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</si>
  <si>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</si>
  <si>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</si>
  <si>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</si>
  <si>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</si>
  <si>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</si>
  <si>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</si>
  <si>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</si>
  <si>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</si>
  <si>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</si>
  <si>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</si>
  <si>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</si>
  <si>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</si>
  <si>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</si>
  <si>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</si>
  <si>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</si>
  <si>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</si>
  <si>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</si>
  <si>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</si>
  <si>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</si>
  <si>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</si>
  <si>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</si>
  <si>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</si>
  <si>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</si>
  <si>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</si>
  <si>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</si>
  <si>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</si>
  <si>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</si>
  <si>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</si>
  <si>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</si>
  <si>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</si>
  <si>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</si>
  <si>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24/10/20 - VENCIMENTO 30/10/20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</si>
</sst>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660373.34</v>
      </c>
      <c r="C6" s="10">
        <v>661707.69</v>
      </c>
      <c r="D6" s="10">
        <v>885731.6000000001</v>
      </c>
      <c r="E6" s="10">
        <v>462143.05</v>
      </c>
      <c r="F6" s="10">
        <v>532761.59</v>
      </c>
      <c r="G6" s="10">
        <v>656269.1</v>
      </c>
      <c r="H6" s="10">
        <v>557786.5099999999</v>
      </c>
      <c r="I6" s="10">
        <v>685970.93</v>
      </c>
      <c r="J6" s="10">
        <v>183668.67</v>
      </c>
      <c r="K6" s="10">
        <f>SUM(B6:J6)</f>
        <v>5286412.4799999995</v>
      </c>
      <c r="Q6"/>
      <c r="R6"/>
    </row>
    <row r="7" spans="1:18" ht="27" customHeight="1">
      <c r="A7" s="2" t="s">
        <v>4</v>
      </c>
      <c r="B7" s="19">
        <v>-50674.8</v>
      </c>
      <c r="C7" s="19">
        <v>-52500.8</v>
      </c>
      <c r="D7" s="19">
        <v>-100488.62</v>
      </c>
      <c r="E7" s="19">
        <v>-32102.4</v>
      </c>
      <c r="F7" s="19">
        <v>-35024</v>
      </c>
      <c r="G7" s="19">
        <v>-27588</v>
      </c>
      <c r="H7" s="19">
        <v>-24494.8</v>
      </c>
      <c r="I7" s="19">
        <v>-49975.2</v>
      </c>
      <c r="J7" s="19">
        <v>-16253.279999999999</v>
      </c>
      <c r="K7" s="8">
        <f>SUM(B7:J7)</f>
        <v>-389101.9</v>
      </c>
      <c r="Q7"/>
      <c r="R7"/>
    </row>
    <row r="8" spans="1:11" ht="27" customHeight="1">
      <c r="A8" s="6" t="s">
        <v>5</v>
      </c>
      <c r="B8" s="7">
        <f>B6+B7</f>
        <v>609698.5399999999</v>
      </c>
      <c r="C8" s="7">
        <f aca="true" t="shared" si="0" ref="C8:J8">C6+C7</f>
        <v>609206.8899999999</v>
      </c>
      <c r="D8" s="7">
        <f t="shared" si="0"/>
        <v>785242.9800000001</v>
      </c>
      <c r="E8" s="7">
        <f t="shared" si="0"/>
        <v>430040.64999999997</v>
      </c>
      <c r="F8" s="7">
        <f t="shared" si="0"/>
        <v>497737.58999999997</v>
      </c>
      <c r="G8" s="7">
        <f t="shared" si="0"/>
        <v>628681.1</v>
      </c>
      <c r="H8" s="7">
        <f t="shared" si="0"/>
        <v>533291.7099999998</v>
      </c>
      <c r="I8" s="7">
        <f t="shared" si="0"/>
        <v>635995.7300000001</v>
      </c>
      <c r="J8" s="7">
        <f t="shared" si="0"/>
        <v>167415.39</v>
      </c>
      <c r="K8" s="7">
        <f>+K7+K6</f>
        <v>4897310.579999999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264471.65</v>
      </c>
      <c r="C13" s="10">
        <v>209024.59000000003</v>
      </c>
      <c r="D13" s="10">
        <v>733024.18</v>
      </c>
      <c r="E13" s="10">
        <v>650862.61</v>
      </c>
      <c r="F13" s="10">
        <v>651686.7200000001</v>
      </c>
      <c r="G13" s="10">
        <v>300780.67000000004</v>
      </c>
      <c r="H13" s="10">
        <v>157459.25</v>
      </c>
      <c r="I13" s="10">
        <v>240350.12999999998</v>
      </c>
      <c r="J13" s="10">
        <v>202071.51</v>
      </c>
      <c r="K13" s="10">
        <v>355932.25</v>
      </c>
      <c r="L13" s="10">
        <f>SUM(B13:K13)</f>
        <v>3765663.5600000005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-54354.24</v>
      </c>
      <c r="C14" s="8">
        <v>-17613.2</v>
      </c>
      <c r="D14" s="8">
        <v>-52430.4</v>
      </c>
      <c r="E14" s="8">
        <v>-59585.5</v>
      </c>
      <c r="F14" s="8">
        <v>-45214.4</v>
      </c>
      <c r="G14" s="8">
        <v>-22189.2</v>
      </c>
      <c r="H14" s="8">
        <v>-23680.5</v>
      </c>
      <c r="I14" s="8">
        <v>-14449.6</v>
      </c>
      <c r="J14" s="8">
        <v>-9442.4</v>
      </c>
      <c r="K14" s="8">
        <v>-28784.8</v>
      </c>
      <c r="L14" s="8">
        <f>SUM(B14:K14)</f>
        <v>-327744.24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210117.41000000003</v>
      </c>
      <c r="C15" s="7">
        <f aca="true" t="shared" si="1" ref="C15:K15">C13+C14</f>
        <v>191411.39</v>
      </c>
      <c r="D15" s="7">
        <f t="shared" si="1"/>
        <v>680593.78</v>
      </c>
      <c r="E15" s="7">
        <f t="shared" si="1"/>
        <v>591277.11</v>
      </c>
      <c r="F15" s="7">
        <f t="shared" si="1"/>
        <v>606472.3200000001</v>
      </c>
      <c r="G15" s="7">
        <f t="shared" si="1"/>
        <v>278591.47000000003</v>
      </c>
      <c r="H15" s="7">
        <f t="shared" si="1"/>
        <v>133778.75</v>
      </c>
      <c r="I15" s="7">
        <f t="shared" si="1"/>
        <v>225900.52999999997</v>
      </c>
      <c r="J15" s="7">
        <f t="shared" si="1"/>
        <v>192629.11000000002</v>
      </c>
      <c r="K15" s="7">
        <f t="shared" si="1"/>
        <v>327147.45</v>
      </c>
      <c r="L15" s="7">
        <f>+L13+L14</f>
        <v>3437919.3200000003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701645.21</v>
      </c>
      <c r="C20" s="10">
        <v>494848.8999999999</v>
      </c>
      <c r="D20" s="10">
        <v>519031.07999999996</v>
      </c>
      <c r="E20" s="10">
        <v>132495.85</v>
      </c>
      <c r="F20" s="10">
        <v>467797.83</v>
      </c>
      <c r="G20" s="10">
        <v>632266.0700000001</v>
      </c>
      <c r="H20" s="10">
        <v>100510.9</v>
      </c>
      <c r="I20" s="10">
        <v>479170.62999999995</v>
      </c>
      <c r="J20" s="10">
        <v>479143.94999999995</v>
      </c>
      <c r="K20" s="10">
        <v>603503.0900000001</v>
      </c>
      <c r="L20" s="10">
        <v>589674.86</v>
      </c>
      <c r="M20" s="10">
        <v>283713.06999999995</v>
      </c>
      <c r="N20" s="10">
        <v>147136.55999999997</v>
      </c>
      <c r="O20" s="10">
        <f>SUM(B20:N20)</f>
        <v>5630938</v>
      </c>
    </row>
    <row r="21" spans="1:15" ht="27" customHeight="1">
      <c r="A21" s="2" t="s">
        <v>4</v>
      </c>
      <c r="B21" s="8">
        <v>-53860.4</v>
      </c>
      <c r="C21" s="8">
        <v>-48540.8</v>
      </c>
      <c r="D21" s="8">
        <v>-44646.8</v>
      </c>
      <c r="E21" s="8">
        <v>-7726.4</v>
      </c>
      <c r="F21" s="8">
        <v>-26549.6</v>
      </c>
      <c r="G21" s="8">
        <v>-42944</v>
      </c>
      <c r="H21" s="8">
        <v>-8835.2</v>
      </c>
      <c r="I21" s="8">
        <v>-38658.4</v>
      </c>
      <c r="J21" s="8">
        <v>-37452.8</v>
      </c>
      <c r="K21" s="8">
        <v>-36898.4</v>
      </c>
      <c r="L21" s="8">
        <v>-30522.8</v>
      </c>
      <c r="M21" s="8">
        <v>-14286.8</v>
      </c>
      <c r="N21" s="8">
        <v>-12095.6</v>
      </c>
      <c r="O21" s="8">
        <f>SUM(B21:N21)</f>
        <v>-403018</v>
      </c>
    </row>
    <row r="22" spans="1:15" ht="27" customHeight="1">
      <c r="A22" s="6" t="s">
        <v>5</v>
      </c>
      <c r="B22" s="7">
        <f>+B20+B21</f>
        <v>647784.8099999999</v>
      </c>
      <c r="C22" s="7">
        <f>+C20+C21</f>
        <v>446308.0999999999</v>
      </c>
      <c r="D22" s="7">
        <f aca="true" t="shared" si="2" ref="D22:O22">+D20+D21</f>
        <v>474384.27999999997</v>
      </c>
      <c r="E22" s="7">
        <f t="shared" si="2"/>
        <v>124769.45000000001</v>
      </c>
      <c r="F22" s="7">
        <f t="shared" si="2"/>
        <v>441248.23000000004</v>
      </c>
      <c r="G22" s="7">
        <f t="shared" si="2"/>
        <v>589322.0700000001</v>
      </c>
      <c r="H22" s="7">
        <f t="shared" si="2"/>
        <v>91675.7</v>
      </c>
      <c r="I22" s="7">
        <f t="shared" si="2"/>
        <v>440512.2299999999</v>
      </c>
      <c r="J22" s="7">
        <f t="shared" si="2"/>
        <v>441691.14999999997</v>
      </c>
      <c r="K22" s="7">
        <f t="shared" si="2"/>
        <v>566604.6900000001</v>
      </c>
      <c r="L22" s="7">
        <f t="shared" si="2"/>
        <v>559152.0599999999</v>
      </c>
      <c r="M22" s="7">
        <f t="shared" si="2"/>
        <v>269426.26999999996</v>
      </c>
      <c r="N22" s="7">
        <f t="shared" si="2"/>
        <v>135040.95999999996</v>
      </c>
      <c r="O22" s="7">
        <f t="shared" si="2"/>
        <v>5227920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2020-11-03T13:19:13Z</dcterms:modified>
  <cp:category/>
  <cp:version/>
  <cp:contentType/>
  <cp:contentStatus/>
</cp:coreProperties>
</file>