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<sst xmlns="http://schemas.openxmlformats.org/spreadsheetml/2006/main" count="81" uniqueCount="63">
  <si>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</si>
  <si>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</si>
  <si>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</si>
  <si>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</si>
  <si>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</si>
  <si>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</si>
  <si>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</si>
  <si>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</si>
  <si>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</si>
  <si>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</si>
  <si>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</si>
  <si>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</si>
  <si>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</si>
  <si>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</si>
  <si>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</si>
  <si>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</si>
  <si>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</si>
  <si>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</si>
  <si>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</si>
  <si>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</si>
  <si>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</si>
  <si>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</si>
  <si>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</si>
  <si>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</si>
  <si>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</si>
  <si>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</si>
  <si>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</si>
  <si>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</si>
  <si>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</si>
  <si>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</si>
  <si>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</si>
  <si>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</si>
  <si>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</si>
  <si>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</si>
  <si>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</si>
  <si>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</si>
  <si>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</si>
  <si>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</si>
  <si>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</si>
  <si>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</si>
  <si>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</si>
  <si>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</si>
  <si>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</si>
  <si>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</si>
  <si>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</si>
  <si>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</si>
  <si>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</si>
  <si>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</si>
  <si>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</si>
  <si>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</si>
  <si>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</si>
  <si>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</si>
  <si>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</si>
  <si>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</si>
  <si>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</si>
  <si>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</si>
  <si>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</si>
  <si>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</si>
  <si>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</si>
  <si>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</si>
  <si>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</si>
  <si>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</si>
  <si>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23/10/20 - VENCIMENTO 30/10/20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</si>
</sst>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1154957.16</v>
      </c>
      <c r="C6" s="10">
        <v>1163428.54</v>
      </c>
      <c r="D6" s="10">
        <v>1379036.68</v>
      </c>
      <c r="E6" s="10">
        <v>832731.7</v>
      </c>
      <c r="F6" s="10">
        <v>886638.1599999999</v>
      </c>
      <c r="G6" s="10">
        <v>961404.2999999999</v>
      </c>
      <c r="H6" s="10">
        <v>865175.33</v>
      </c>
      <c r="I6" s="10">
        <v>1189179.8</v>
      </c>
      <c r="J6" s="10">
        <v>439925.07999999996</v>
      </c>
      <c r="K6" s="10">
        <f>SUM(B6:J6)</f>
        <v>8872476.75</v>
      </c>
      <c r="Q6"/>
      <c r="R6"/>
    </row>
    <row r="7" spans="1:18" ht="27" customHeight="1">
      <c r="A7" s="2" t="s">
        <v>4</v>
      </c>
      <c r="B7" s="19">
        <v>260021.07</v>
      </c>
      <c r="C7" s="19">
        <v>38452.40999999999</v>
      </c>
      <c r="D7" s="19">
        <v>429398.04999999993</v>
      </c>
      <c r="E7" s="19">
        <v>352994.61</v>
      </c>
      <c r="F7" s="19">
        <v>184532.65</v>
      </c>
      <c r="G7" s="19">
        <v>-800.859999999986</v>
      </c>
      <c r="H7" s="19">
        <v>250165.90000000002</v>
      </c>
      <c r="I7" s="19">
        <v>141253.22</v>
      </c>
      <c r="J7" s="19">
        <v>16442.02</v>
      </c>
      <c r="K7" s="8">
        <f>SUM(B7:J7)</f>
        <v>1672459.0699999996</v>
      </c>
      <c r="Q7"/>
      <c r="R7"/>
    </row>
    <row r="8" spans="1:11" ht="27" customHeight="1">
      <c r="A8" s="6" t="s">
        <v>5</v>
      </c>
      <c r="B8" s="7">
        <f>B6+B7</f>
        <v>1414978.23</v>
      </c>
      <c r="C8" s="7">
        <f aca="true" t="shared" si="0" ref="C8:J8">C6+C7</f>
        <v>1201880.95</v>
      </c>
      <c r="D8" s="7">
        <f t="shared" si="0"/>
        <v>1808434.73</v>
      </c>
      <c r="E8" s="7">
        <f t="shared" si="0"/>
        <v>1185726.31</v>
      </c>
      <c r="F8" s="7">
        <f t="shared" si="0"/>
        <v>1071170.8099999998</v>
      </c>
      <c r="G8" s="7">
        <f t="shared" si="0"/>
        <v>960603.44</v>
      </c>
      <c r="H8" s="7">
        <f t="shared" si="0"/>
        <v>1115341.23</v>
      </c>
      <c r="I8" s="7">
        <f t="shared" si="0"/>
        <v>1330433.02</v>
      </c>
      <c r="J8" s="7">
        <f t="shared" si="0"/>
        <v>456367.1</v>
      </c>
      <c r="K8" s="7">
        <f>+K7+K6</f>
        <v>10544935.82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461295.51</v>
      </c>
      <c r="C13" s="10">
        <v>370707.75</v>
      </c>
      <c r="D13" s="10">
        <v>1223675.7799999998</v>
      </c>
      <c r="E13" s="10">
        <v>984625.01</v>
      </c>
      <c r="F13" s="10">
        <v>1059791.9600000002</v>
      </c>
      <c r="G13" s="10">
        <v>590635.18</v>
      </c>
      <c r="H13" s="10">
        <v>326442.51999999996</v>
      </c>
      <c r="I13" s="10">
        <v>451530.73000000004</v>
      </c>
      <c r="J13" s="10">
        <v>464205.52999999997</v>
      </c>
      <c r="K13" s="10">
        <v>629475.08</v>
      </c>
      <c r="L13" s="10">
        <f>SUM(B13:K13)</f>
        <v>6562385.05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117042.86</v>
      </c>
      <c r="C14" s="8">
        <v>120459.94</v>
      </c>
      <c r="D14" s="8">
        <v>264198.48</v>
      </c>
      <c r="E14" s="8">
        <v>460677.98999999993</v>
      </c>
      <c r="F14" s="8">
        <v>56336.49</v>
      </c>
      <c r="G14" s="8">
        <v>200179.83</v>
      </c>
      <c r="H14" s="8">
        <v>56511.11</v>
      </c>
      <c r="I14" s="8">
        <v>-7730.239999999998</v>
      </c>
      <c r="J14" s="8">
        <v>289993.75</v>
      </c>
      <c r="K14" s="8">
        <v>292813.51999999996</v>
      </c>
      <c r="L14" s="8">
        <f>SUM(B14:K14)</f>
        <v>1850483.73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578338.37</v>
      </c>
      <c r="C15" s="7">
        <f aca="true" t="shared" si="1" ref="C15:K15">C13+C14</f>
        <v>491167.69</v>
      </c>
      <c r="D15" s="7">
        <f t="shared" si="1"/>
        <v>1487874.2599999998</v>
      </c>
      <c r="E15" s="7">
        <f t="shared" si="1"/>
        <v>1445303</v>
      </c>
      <c r="F15" s="7">
        <f t="shared" si="1"/>
        <v>1116128.4500000002</v>
      </c>
      <c r="G15" s="7">
        <f t="shared" si="1"/>
        <v>790815.01</v>
      </c>
      <c r="H15" s="7">
        <f t="shared" si="1"/>
        <v>382953.62999999995</v>
      </c>
      <c r="I15" s="7">
        <f t="shared" si="1"/>
        <v>443800.49000000005</v>
      </c>
      <c r="J15" s="7">
        <f t="shared" si="1"/>
        <v>754199.28</v>
      </c>
      <c r="K15" s="7">
        <f t="shared" si="1"/>
        <v>922288.5999999999</v>
      </c>
      <c r="L15" s="7">
        <f>+L13+L14</f>
        <v>8412868.78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1003428.9899999999</v>
      </c>
      <c r="C20" s="10">
        <v>753913.64</v>
      </c>
      <c r="D20" s="10">
        <v>665881.0599999999</v>
      </c>
      <c r="E20" s="10">
        <v>187751.58000000002</v>
      </c>
      <c r="F20" s="10">
        <v>714778.1300000001</v>
      </c>
      <c r="G20" s="10">
        <v>970435.97</v>
      </c>
      <c r="H20" s="10">
        <v>196436.88</v>
      </c>
      <c r="I20" s="10">
        <v>749761.86</v>
      </c>
      <c r="J20" s="10">
        <v>715080.8700000001</v>
      </c>
      <c r="K20" s="10">
        <v>879157.6799999999</v>
      </c>
      <c r="L20" s="10">
        <v>802611.9799999999</v>
      </c>
      <c r="M20" s="10">
        <v>437754.38</v>
      </c>
      <c r="N20" s="10">
        <v>243188.34</v>
      </c>
      <c r="O20" s="10">
        <f>SUM(B20:N20)</f>
        <v>8320181.359999999</v>
      </c>
    </row>
    <row r="21" spans="1:15" ht="27" customHeight="1">
      <c r="A21" s="2" t="s">
        <v>4</v>
      </c>
      <c r="B21" s="8">
        <v>32515.339999999997</v>
      </c>
      <c r="C21" s="8">
        <v>23180.54</v>
      </c>
      <c r="D21" s="8">
        <v>-32488.89</v>
      </c>
      <c r="E21" s="8">
        <v>2801.5599999999995</v>
      </c>
      <c r="F21" s="8">
        <v>-8408.439999999999</v>
      </c>
      <c r="G21" s="8">
        <v>2500.3300000000017</v>
      </c>
      <c r="H21" s="8">
        <v>-139990.54</v>
      </c>
      <c r="I21" s="8">
        <v>-23275.820000000003</v>
      </c>
      <c r="J21" s="8">
        <v>-24376.28</v>
      </c>
      <c r="K21" s="8">
        <v>-16842.859999999997</v>
      </c>
      <c r="L21" s="8">
        <v>17079.410000000003</v>
      </c>
      <c r="M21" s="8">
        <v>-5178.630000000001</v>
      </c>
      <c r="N21" s="8">
        <v>-5970.3099999999995</v>
      </c>
      <c r="O21" s="8">
        <f>SUM(B21:N21)</f>
        <v>-178454.59</v>
      </c>
    </row>
    <row r="22" spans="1:15" ht="27" customHeight="1">
      <c r="A22" s="6" t="s">
        <v>5</v>
      </c>
      <c r="B22" s="7">
        <f>+B20+B21</f>
        <v>1035944.3299999998</v>
      </c>
      <c r="C22" s="7">
        <f>+C20+C21</f>
        <v>777094.18</v>
      </c>
      <c r="D22" s="7">
        <f aca="true" t="shared" si="2" ref="D22:O22">+D20+D21</f>
        <v>633392.1699999999</v>
      </c>
      <c r="E22" s="7">
        <f t="shared" si="2"/>
        <v>190553.14</v>
      </c>
      <c r="F22" s="7">
        <f t="shared" si="2"/>
        <v>706369.6900000002</v>
      </c>
      <c r="G22" s="7">
        <f t="shared" si="2"/>
        <v>972936.2999999999</v>
      </c>
      <c r="H22" s="7">
        <f t="shared" si="2"/>
        <v>56446.34</v>
      </c>
      <c r="I22" s="7">
        <f t="shared" si="2"/>
        <v>726486.04</v>
      </c>
      <c r="J22" s="7">
        <f t="shared" si="2"/>
        <v>690704.5900000001</v>
      </c>
      <c r="K22" s="7">
        <f t="shared" si="2"/>
        <v>862314.82</v>
      </c>
      <c r="L22" s="7">
        <f t="shared" si="2"/>
        <v>819691.3899999999</v>
      </c>
      <c r="M22" s="7">
        <f t="shared" si="2"/>
        <v>432575.75</v>
      </c>
      <c r="N22" s="7">
        <f t="shared" si="2"/>
        <v>237218.03</v>
      </c>
      <c r="O22" s="7">
        <f t="shared" si="2"/>
        <v>8141726.77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2020-11-03T13:16:17Z</dcterms:modified>
  <cp:category/>
  <cp:version/>
  <cp:contentType/>
  <cp:contentStatus/>
</cp:coreProperties>
</file>