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<sst xmlns="http://schemas.openxmlformats.org/spreadsheetml/2006/main" count="81" uniqueCount="63">
  <si>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</si>
  <si>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</si>
  <si>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</si>
  <si>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</si>
  <si>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</si>
  <si>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</si>
  <si>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</si>
  <si>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</si>
  <si>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</si>
  <si>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</si>
  <si>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</si>
  <si>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</si>
  <si>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</si>
  <si>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</si>
  <si>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</si>
  <si>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</si>
  <si>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</si>
  <si>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</si>
  <si>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</si>
  <si>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</si>
  <si>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</si>
  <si>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</si>
  <si>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</si>
  <si>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</si>
  <si>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</si>
  <si>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</si>
  <si>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</si>
  <si>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</si>
  <si>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</si>
  <si>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</si>
  <si>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</si>
  <si>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</si>
  <si>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</si>
  <si>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</si>
  <si>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</si>
  <si>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</si>
  <si>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</si>
  <si>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</si>
  <si>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</si>
  <si>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</si>
  <si>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</si>
  <si>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</si>
  <si>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</si>
  <si>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</si>
  <si>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</si>
  <si>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</si>
  <si>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</si>
  <si>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</si>
  <si>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</si>
  <si>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</si>
  <si>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</si>
  <si>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</si>
  <si>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</si>
  <si>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</si>
  <si>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</si>
  <si>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</si>
  <si>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</si>
  <si>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</si>
  <si>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</si>
  <si>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</si>
  <si>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</si>
  <si>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</si>
  <si>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21/10/20 - VENCIMENTO 28/10/20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</si>
</sst>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1149377.1500000004</v>
      </c>
      <c r="C6" s="10">
        <v>1156358.43</v>
      </c>
      <c r="D6" s="10">
        <v>1379973.48</v>
      </c>
      <c r="E6" s="10">
        <v>833230.2999999999</v>
      </c>
      <c r="F6" s="10">
        <v>885066.53</v>
      </c>
      <c r="G6" s="10">
        <v>956280.43</v>
      </c>
      <c r="H6" s="10">
        <v>864088.2899999999</v>
      </c>
      <c r="I6" s="10">
        <v>1186369.69</v>
      </c>
      <c r="J6" s="10">
        <v>434149.04</v>
      </c>
      <c r="K6" s="10">
        <f>SUM(B6:J6)</f>
        <v>8844893.34</v>
      </c>
      <c r="Q6"/>
      <c r="R6"/>
    </row>
    <row r="7" spans="1:18" ht="27" customHeight="1">
      <c r="A7" s="2" t="s">
        <v>4</v>
      </c>
      <c r="B7" s="19">
        <v>-114464</v>
      </c>
      <c r="C7" s="19">
        <v>-68436.15</v>
      </c>
      <c r="D7" s="19">
        <v>-127082.62</v>
      </c>
      <c r="E7" s="19">
        <v>-116289.51000000001</v>
      </c>
      <c r="F7" s="19">
        <v>-49610</v>
      </c>
      <c r="G7" s="19">
        <v>-112739.7</v>
      </c>
      <c r="H7" s="19">
        <v>-42918.69</v>
      </c>
      <c r="I7" s="19">
        <v>-92961.35</v>
      </c>
      <c r="J7" s="19">
        <v>-29241.289999999997</v>
      </c>
      <c r="K7" s="8">
        <f>SUM(B7:J7)</f>
        <v>-753743.3099999999</v>
      </c>
      <c r="Q7"/>
      <c r="R7"/>
    </row>
    <row r="8" spans="1:11" ht="27" customHeight="1">
      <c r="A8" s="6" t="s">
        <v>5</v>
      </c>
      <c r="B8" s="7">
        <f>B6+B7</f>
        <v>1034913.1500000004</v>
      </c>
      <c r="C8" s="7">
        <f aca="true" t="shared" si="0" ref="C8:J8">C6+C7</f>
        <v>1087922.28</v>
      </c>
      <c r="D8" s="7">
        <f t="shared" si="0"/>
        <v>1252890.8599999999</v>
      </c>
      <c r="E8" s="7">
        <f t="shared" si="0"/>
        <v>716940.7899999999</v>
      </c>
      <c r="F8" s="7">
        <f t="shared" si="0"/>
        <v>835456.53</v>
      </c>
      <c r="G8" s="7">
        <f t="shared" si="0"/>
        <v>843540.7300000001</v>
      </c>
      <c r="H8" s="7">
        <f t="shared" si="0"/>
        <v>821169.5999999999</v>
      </c>
      <c r="I8" s="7">
        <f t="shared" si="0"/>
        <v>1093408.3399999999</v>
      </c>
      <c r="J8" s="7">
        <f t="shared" si="0"/>
        <v>404907.75</v>
      </c>
      <c r="K8" s="7">
        <f>+K7+K6</f>
        <v>8091150.03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465694.79000000004</v>
      </c>
      <c r="C13" s="10">
        <v>370258.66</v>
      </c>
      <c r="D13" s="10">
        <v>1215442.3299999998</v>
      </c>
      <c r="E13" s="10">
        <v>978987.9</v>
      </c>
      <c r="F13" s="10">
        <v>1057075.0200000003</v>
      </c>
      <c r="G13" s="10">
        <v>586321.98</v>
      </c>
      <c r="H13" s="10">
        <v>324737.26</v>
      </c>
      <c r="I13" s="10">
        <v>446460.14999999997</v>
      </c>
      <c r="J13" s="10">
        <v>462822.12999999995</v>
      </c>
      <c r="K13" s="10">
        <v>625343.91</v>
      </c>
      <c r="L13" s="10">
        <f>SUM(B13:K13)</f>
        <v>6533144.13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-59057.84</v>
      </c>
      <c r="C14" s="8">
        <v>-23504.8</v>
      </c>
      <c r="D14" s="8">
        <v>-69308.8</v>
      </c>
      <c r="E14" s="8">
        <v>-65279.100000000006</v>
      </c>
      <c r="F14" s="8">
        <v>-53539.2</v>
      </c>
      <c r="G14" s="8">
        <v>-33448.8</v>
      </c>
      <c r="H14" s="8">
        <v>-29554.5</v>
      </c>
      <c r="I14" s="8">
        <v>-31249.54</v>
      </c>
      <c r="J14" s="8">
        <v>-18198.4</v>
      </c>
      <c r="K14" s="8">
        <v>-41047.6</v>
      </c>
      <c r="L14" s="8">
        <f>SUM(B14:K14)</f>
        <v>-424188.57999999996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406636.95000000007</v>
      </c>
      <c r="C15" s="7">
        <f aca="true" t="shared" si="1" ref="C15:K15">C13+C14</f>
        <v>346753.86</v>
      </c>
      <c r="D15" s="7">
        <f t="shared" si="1"/>
        <v>1146133.5299999998</v>
      </c>
      <c r="E15" s="7">
        <f t="shared" si="1"/>
        <v>913708.8</v>
      </c>
      <c r="F15" s="7">
        <f t="shared" si="1"/>
        <v>1003535.8200000003</v>
      </c>
      <c r="G15" s="7">
        <f t="shared" si="1"/>
        <v>552873.1799999999</v>
      </c>
      <c r="H15" s="7">
        <f t="shared" si="1"/>
        <v>295182.76</v>
      </c>
      <c r="I15" s="7">
        <f t="shared" si="1"/>
        <v>415210.61</v>
      </c>
      <c r="J15" s="7">
        <f t="shared" si="1"/>
        <v>444623.7299999999</v>
      </c>
      <c r="K15" s="7">
        <f t="shared" si="1"/>
        <v>584296.31</v>
      </c>
      <c r="L15" s="7">
        <f>+L13+L14</f>
        <v>6108955.55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1000223.05</v>
      </c>
      <c r="C20" s="10">
        <v>765906.58</v>
      </c>
      <c r="D20" s="10">
        <v>647511.11</v>
      </c>
      <c r="E20" s="10">
        <v>185516.95000000004</v>
      </c>
      <c r="F20" s="10">
        <v>699007.7400000001</v>
      </c>
      <c r="G20" s="10">
        <v>954799.21</v>
      </c>
      <c r="H20" s="10">
        <v>193588.44999999998</v>
      </c>
      <c r="I20" s="10">
        <v>748194.3600000001</v>
      </c>
      <c r="J20" s="10">
        <v>697455.4000000001</v>
      </c>
      <c r="K20" s="10">
        <v>875468.4700000001</v>
      </c>
      <c r="L20" s="10">
        <v>808289.7799999999</v>
      </c>
      <c r="M20" s="10">
        <v>426092.3</v>
      </c>
      <c r="N20" s="10">
        <v>241524.40999999997</v>
      </c>
      <c r="O20" s="10">
        <f>SUM(B20:N20)</f>
        <v>8243577.810000001</v>
      </c>
    </row>
    <row r="21" spans="1:15" ht="27" customHeight="1">
      <c r="A21" s="2" t="s">
        <v>4</v>
      </c>
      <c r="B21" s="8">
        <v>-57877.6</v>
      </c>
      <c r="C21" s="8">
        <v>-53336.8</v>
      </c>
      <c r="D21" s="8">
        <v>-42534.8</v>
      </c>
      <c r="E21" s="8">
        <v>-8179.6</v>
      </c>
      <c r="F21" s="8">
        <v>-31336.8</v>
      </c>
      <c r="G21" s="8">
        <v>-47146</v>
      </c>
      <c r="H21" s="8">
        <v>-11330</v>
      </c>
      <c r="I21" s="8">
        <v>-45324.4</v>
      </c>
      <c r="J21" s="8">
        <v>-43014.4</v>
      </c>
      <c r="K21" s="8">
        <v>-37589.2</v>
      </c>
      <c r="L21" s="8">
        <v>-33497.2</v>
      </c>
      <c r="M21" s="8">
        <v>-18097.2</v>
      </c>
      <c r="N21" s="8">
        <v>-15523.2</v>
      </c>
      <c r="O21" s="8">
        <f>SUM(B21:N21)</f>
        <v>-444787.20000000007</v>
      </c>
    </row>
    <row r="22" spans="1:15" ht="27" customHeight="1">
      <c r="A22" s="6" t="s">
        <v>5</v>
      </c>
      <c r="B22" s="7">
        <f>+B20+B21</f>
        <v>942345.4500000001</v>
      </c>
      <c r="C22" s="7">
        <f>+C20+C21</f>
        <v>712569.7799999999</v>
      </c>
      <c r="D22" s="7">
        <f aca="true" t="shared" si="2" ref="D22:O22">+D20+D21</f>
        <v>604976.3099999999</v>
      </c>
      <c r="E22" s="7">
        <f t="shared" si="2"/>
        <v>177337.35000000003</v>
      </c>
      <c r="F22" s="7">
        <f t="shared" si="2"/>
        <v>667670.9400000001</v>
      </c>
      <c r="G22" s="7">
        <f t="shared" si="2"/>
        <v>907653.21</v>
      </c>
      <c r="H22" s="7">
        <f t="shared" si="2"/>
        <v>182258.44999999998</v>
      </c>
      <c r="I22" s="7">
        <f t="shared" si="2"/>
        <v>702869.9600000001</v>
      </c>
      <c r="J22" s="7">
        <f t="shared" si="2"/>
        <v>654441.0000000001</v>
      </c>
      <c r="K22" s="7">
        <f t="shared" si="2"/>
        <v>837879.2700000001</v>
      </c>
      <c r="L22" s="7">
        <f t="shared" si="2"/>
        <v>774792.58</v>
      </c>
      <c r="M22" s="7">
        <f t="shared" si="2"/>
        <v>407995.1</v>
      </c>
      <c r="N22" s="7">
        <f t="shared" si="2"/>
        <v>226001.20999999996</v>
      </c>
      <c r="O22" s="7">
        <f t="shared" si="2"/>
        <v>7798790.610000001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2020-10-28T12:15:43Z</dcterms:modified>
  <cp:category/>
  <cp:version/>
  <cp:contentType/>
  <cp:contentStatus/>
</cp:coreProperties>
</file>