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<sst xmlns="http://schemas.openxmlformats.org/spreadsheetml/2006/main" count="81" uniqueCount="63">
  <si>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</si>
  <si>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</si>
  <si>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</si>
  <si>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</si>
  <si>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</si>
  <si>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</si>
  <si>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</si>
  <si>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</si>
  <si>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</si>
  <si>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</si>
  <si>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</si>
  <si>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</si>
  <si>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</si>
  <si>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</si>
  <si>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</si>
  <si>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</si>
  <si>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</si>
  <si>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</si>
  <si>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</si>
  <si>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</si>
  <si>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</si>
  <si>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</si>
  <si>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</si>
  <si>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</si>
  <si>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</si>
  <si>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</si>
  <si>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</si>
  <si>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</si>
  <si>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</si>
  <si>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</si>
  <si>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</si>
  <si>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</si>
  <si>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</si>
  <si>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</si>
  <si>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</si>
  <si>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</si>
  <si>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</si>
  <si>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</si>
  <si>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</si>
  <si>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</si>
  <si>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</si>
  <si>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</si>
  <si>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</si>
  <si>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</si>
  <si>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</si>
  <si>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</si>
  <si>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</si>
  <si>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</si>
  <si>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</si>
  <si>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</si>
  <si>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</si>
  <si>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</si>
  <si>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</si>
  <si>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</si>
  <si>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</si>
  <si>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</si>
  <si>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</si>
  <si>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</si>
  <si>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</si>
  <si>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</si>
  <si>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</si>
  <si>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</si>
  <si>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19/10/20 - VENCIMENTO 26/10/20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</si>
</sst>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1144537.8000000003</v>
      </c>
      <c r="C6" s="10">
        <v>1150388.5999999999</v>
      </c>
      <c r="D6" s="10">
        <v>1359607.3299999998</v>
      </c>
      <c r="E6" s="10">
        <v>831216.12</v>
      </c>
      <c r="F6" s="10">
        <v>877185.34</v>
      </c>
      <c r="G6" s="10">
        <v>952480.58</v>
      </c>
      <c r="H6" s="10">
        <v>856810.24</v>
      </c>
      <c r="I6" s="10">
        <v>1177561.21</v>
      </c>
      <c r="J6" s="10">
        <v>435996.60000000003</v>
      </c>
      <c r="K6" s="10">
        <f>SUM(B6:J6)</f>
        <v>8785783.82</v>
      </c>
      <c r="Q6"/>
      <c r="R6"/>
    </row>
    <row r="7" spans="1:18" ht="27" customHeight="1">
      <c r="A7" s="2" t="s">
        <v>4</v>
      </c>
      <c r="B7" s="19">
        <v>-112712.03</v>
      </c>
      <c r="C7" s="19">
        <v>-71089.06</v>
      </c>
      <c r="D7" s="19">
        <v>-123600.83000000002</v>
      </c>
      <c r="E7" s="19">
        <v>-100307.15</v>
      </c>
      <c r="F7" s="19">
        <v>-48092</v>
      </c>
      <c r="G7" s="19">
        <v>-98878.65000000001</v>
      </c>
      <c r="H7" s="19">
        <v>-41371.96</v>
      </c>
      <c r="I7" s="19">
        <v>-86988.89000000001</v>
      </c>
      <c r="J7" s="19">
        <v>-27927.79</v>
      </c>
      <c r="K7" s="8">
        <f>SUM(B7:J7)</f>
        <v>-710968.3600000001</v>
      </c>
      <c r="Q7"/>
      <c r="R7"/>
    </row>
    <row r="8" spans="1:11" ht="27" customHeight="1">
      <c r="A8" s="6" t="s">
        <v>5</v>
      </c>
      <c r="B8" s="7">
        <f>B6+B7</f>
        <v>1031825.7700000003</v>
      </c>
      <c r="C8" s="7">
        <f aca="true" t="shared" si="0" ref="C8:J8">C6+C7</f>
        <v>1079299.5399999998</v>
      </c>
      <c r="D8" s="7">
        <f t="shared" si="0"/>
        <v>1236006.4999999998</v>
      </c>
      <c r="E8" s="7">
        <f t="shared" si="0"/>
        <v>730908.97</v>
      </c>
      <c r="F8" s="7">
        <f t="shared" si="0"/>
        <v>829093.34</v>
      </c>
      <c r="G8" s="7">
        <f t="shared" si="0"/>
        <v>853601.9299999999</v>
      </c>
      <c r="H8" s="7">
        <f t="shared" si="0"/>
        <v>815438.28</v>
      </c>
      <c r="I8" s="7">
        <f t="shared" si="0"/>
        <v>1090572.3199999998</v>
      </c>
      <c r="J8" s="7">
        <f t="shared" si="0"/>
        <v>408068.81000000006</v>
      </c>
      <c r="K8" s="7">
        <f>+K7+K6</f>
        <v>8074815.46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452856.32</v>
      </c>
      <c r="C13" s="10">
        <v>364923.94000000006</v>
      </c>
      <c r="D13" s="10">
        <v>1198750.95</v>
      </c>
      <c r="E13" s="10">
        <v>966331.6200000002</v>
      </c>
      <c r="F13" s="10">
        <v>1047621.54</v>
      </c>
      <c r="G13" s="10">
        <v>582864.49</v>
      </c>
      <c r="H13" s="10">
        <v>321854.51999999996</v>
      </c>
      <c r="I13" s="10">
        <v>446342.91</v>
      </c>
      <c r="J13" s="10">
        <v>459900.83</v>
      </c>
      <c r="K13" s="10">
        <v>622639.7</v>
      </c>
      <c r="L13" s="10">
        <f>SUM(B13:K13)</f>
        <v>6464086.82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-58142.64</v>
      </c>
      <c r="C14" s="8">
        <v>-23584</v>
      </c>
      <c r="D14" s="8">
        <v>-67258.4</v>
      </c>
      <c r="E14" s="8">
        <v>-64861.100000000006</v>
      </c>
      <c r="F14" s="8">
        <v>-55607.2</v>
      </c>
      <c r="G14" s="8">
        <v>-33171.6</v>
      </c>
      <c r="H14" s="8">
        <v>-29545.7</v>
      </c>
      <c r="I14" s="8">
        <v>-28581.79</v>
      </c>
      <c r="J14" s="8">
        <v>-18044.4</v>
      </c>
      <c r="K14" s="8">
        <v>-41698.8</v>
      </c>
      <c r="L14" s="8">
        <f>SUM(B14:K14)</f>
        <v>-420495.62999999995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394713.68</v>
      </c>
      <c r="C15" s="7">
        <f aca="true" t="shared" si="1" ref="C15:K15">C13+C14</f>
        <v>341339.94000000006</v>
      </c>
      <c r="D15" s="7">
        <f t="shared" si="1"/>
        <v>1131492.55</v>
      </c>
      <c r="E15" s="7">
        <f t="shared" si="1"/>
        <v>901470.5200000003</v>
      </c>
      <c r="F15" s="7">
        <f t="shared" si="1"/>
        <v>992014.3400000001</v>
      </c>
      <c r="G15" s="7">
        <f t="shared" si="1"/>
        <v>549692.89</v>
      </c>
      <c r="H15" s="7">
        <f t="shared" si="1"/>
        <v>292308.81999999995</v>
      </c>
      <c r="I15" s="7">
        <f t="shared" si="1"/>
        <v>417761.12</v>
      </c>
      <c r="J15" s="7">
        <f t="shared" si="1"/>
        <v>441856.43</v>
      </c>
      <c r="K15" s="7">
        <f t="shared" si="1"/>
        <v>580940.8999999999</v>
      </c>
      <c r="L15" s="7">
        <f>+L13+L14</f>
        <v>6043591.19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989689.78</v>
      </c>
      <c r="C20" s="10">
        <v>760065.2300000001</v>
      </c>
      <c r="D20" s="10">
        <v>628941.68</v>
      </c>
      <c r="E20" s="10">
        <v>176343.82</v>
      </c>
      <c r="F20" s="10">
        <v>689696.3600000001</v>
      </c>
      <c r="G20" s="10">
        <v>919013.25</v>
      </c>
      <c r="H20" s="10">
        <v>182922.66999999998</v>
      </c>
      <c r="I20" s="10">
        <v>725318.38</v>
      </c>
      <c r="J20" s="10">
        <v>690828.64</v>
      </c>
      <c r="K20" s="10">
        <v>870991.74</v>
      </c>
      <c r="L20" s="10">
        <v>800422.0199999999</v>
      </c>
      <c r="M20" s="10">
        <v>421771.24</v>
      </c>
      <c r="N20" s="10">
        <v>240813.62999999995</v>
      </c>
      <c r="O20" s="10">
        <f>SUM(B20:N20)</f>
        <v>8096818.4399999995</v>
      </c>
    </row>
    <row r="21" spans="1:15" ht="27" customHeight="1">
      <c r="A21" s="2" t="s">
        <v>4</v>
      </c>
      <c r="B21" s="8">
        <v>-59769.6</v>
      </c>
      <c r="C21" s="8">
        <v>-53517.2</v>
      </c>
      <c r="D21" s="8">
        <v>-44092.4</v>
      </c>
      <c r="E21" s="8">
        <v>-7726.4</v>
      </c>
      <c r="F21" s="8">
        <v>-32648</v>
      </c>
      <c r="G21" s="8">
        <v>-50023.6</v>
      </c>
      <c r="H21" s="8">
        <v>-11312.4</v>
      </c>
      <c r="I21" s="8">
        <v>-40119.2</v>
      </c>
      <c r="J21" s="8">
        <v>-43942.8</v>
      </c>
      <c r="K21" s="8">
        <v>-39349.2</v>
      </c>
      <c r="L21" s="8">
        <v>-33374</v>
      </c>
      <c r="M21" s="8">
        <v>-17560.4</v>
      </c>
      <c r="N21" s="8">
        <v>-15554</v>
      </c>
      <c r="O21" s="8">
        <f>SUM(B21:N21)</f>
        <v>-448989.2</v>
      </c>
    </row>
    <row r="22" spans="1:15" ht="27" customHeight="1">
      <c r="A22" s="6" t="s">
        <v>5</v>
      </c>
      <c r="B22" s="7">
        <f>+B20+B21</f>
        <v>929920.18</v>
      </c>
      <c r="C22" s="7">
        <f>+C20+C21</f>
        <v>706548.0300000001</v>
      </c>
      <c r="D22" s="7">
        <f aca="true" t="shared" si="2" ref="D22:O22">+D20+D21</f>
        <v>584849.28</v>
      </c>
      <c r="E22" s="7">
        <f t="shared" si="2"/>
        <v>168617.42</v>
      </c>
      <c r="F22" s="7">
        <f t="shared" si="2"/>
        <v>657048.3600000001</v>
      </c>
      <c r="G22" s="7">
        <f t="shared" si="2"/>
        <v>868989.65</v>
      </c>
      <c r="H22" s="7">
        <f t="shared" si="2"/>
        <v>171610.27</v>
      </c>
      <c r="I22" s="7">
        <f t="shared" si="2"/>
        <v>685199.18</v>
      </c>
      <c r="J22" s="7">
        <f t="shared" si="2"/>
        <v>646885.84</v>
      </c>
      <c r="K22" s="7">
        <f t="shared" si="2"/>
        <v>831642.54</v>
      </c>
      <c r="L22" s="7">
        <f t="shared" si="2"/>
        <v>767048.0199999999</v>
      </c>
      <c r="M22" s="7">
        <f t="shared" si="2"/>
        <v>404210.83999999997</v>
      </c>
      <c r="N22" s="7">
        <f t="shared" si="2"/>
        <v>225259.62999999995</v>
      </c>
      <c r="O22" s="7">
        <f t="shared" si="2"/>
        <v>7647829.239999999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2020-10-26T12:34:17Z</dcterms:modified>
  <cp:category/>
  <cp:version/>
  <cp:contentType/>
  <cp:contentStatus/>
</cp:coreProperties>
</file>