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<sst xmlns="http://schemas.openxmlformats.org/spreadsheetml/2006/main" count="81" uniqueCount="63">
  <si>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</si>
  <si>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</si>
  <si>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</si>
  <si>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</si>
  <si>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</si>
  <si>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</si>
  <si>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</si>
  <si>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</si>
  <si>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</si>
  <si>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</si>
  <si>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</si>
  <si>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</si>
  <si>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</si>
  <si>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</si>
  <si>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</si>
  <si>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</si>
  <si>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</si>
  <si>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</si>
  <si>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</si>
  <si>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</si>
  <si>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</si>
  <si>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</si>
  <si>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</si>
  <si>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</si>
  <si>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</si>
  <si>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</si>
  <si>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</si>
  <si>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</si>
  <si>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</si>
  <si>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</si>
  <si>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</si>
  <si>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</si>
  <si>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</si>
  <si>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</si>
  <si>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</si>
  <si>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</si>
  <si>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</si>
  <si>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</si>
  <si>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</si>
  <si>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</si>
  <si>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</si>
  <si>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</si>
  <si>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</si>
  <si>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</si>
  <si>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</si>
  <si>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</si>
  <si>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</si>
  <si>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</si>
  <si>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</si>
  <si>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</si>
  <si>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</si>
  <si>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</si>
  <si>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</si>
  <si>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</si>
  <si>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</si>
  <si>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</si>
  <si>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</si>
  <si>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</si>
  <si>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</si>
  <si>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</si>
  <si>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</si>
  <si>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</si>
  <si>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18/10/20 - VENCIMENTO 23/10/20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</si>
</sst>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298369.22000000003</v>
      </c>
      <c r="C6" s="10">
        <v>297884.48</v>
      </c>
      <c r="D6" s="10">
        <v>389049.63</v>
      </c>
      <c r="E6" s="10">
        <v>203534.19</v>
      </c>
      <c r="F6" s="10">
        <v>280164.73999999993</v>
      </c>
      <c r="G6" s="10">
        <v>318527.94</v>
      </c>
      <c r="H6" s="10">
        <v>281603.51</v>
      </c>
      <c r="I6" s="10">
        <v>375334.49999999994</v>
      </c>
      <c r="J6" s="10">
        <v>93700.38</v>
      </c>
      <c r="K6" s="10">
        <f>SUM(B6:J6)</f>
        <v>2538168.59</v>
      </c>
      <c r="Q6"/>
      <c r="R6"/>
    </row>
    <row r="7" spans="1:18" ht="27" customHeight="1">
      <c r="A7" s="2" t="s">
        <v>4</v>
      </c>
      <c r="B7" s="19">
        <v>-25383.6</v>
      </c>
      <c r="C7" s="19">
        <v>-26039.2</v>
      </c>
      <c r="D7" s="19">
        <v>-70480.62</v>
      </c>
      <c r="E7" s="19">
        <v>-15598</v>
      </c>
      <c r="F7" s="19">
        <v>-18603.2</v>
      </c>
      <c r="G7" s="19">
        <v>-15386.8</v>
      </c>
      <c r="H7" s="19">
        <v>-14471.6</v>
      </c>
      <c r="I7" s="19">
        <v>-28406.4</v>
      </c>
      <c r="J7" s="19">
        <v>-13454.88</v>
      </c>
      <c r="K7" s="8">
        <f>SUM(B7:J7)</f>
        <v>-227824.3</v>
      </c>
      <c r="Q7"/>
      <c r="R7"/>
    </row>
    <row r="8" spans="1:11" ht="27" customHeight="1">
      <c r="A8" s="6" t="s">
        <v>5</v>
      </c>
      <c r="B8" s="7">
        <f>B6+B7</f>
        <v>272985.62000000005</v>
      </c>
      <c r="C8" s="7">
        <f aca="true" t="shared" si="0" ref="C8:J8">C6+C7</f>
        <v>271845.27999999997</v>
      </c>
      <c r="D8" s="7">
        <f t="shared" si="0"/>
        <v>318569.01</v>
      </c>
      <c r="E8" s="7">
        <f t="shared" si="0"/>
        <v>187936.19</v>
      </c>
      <c r="F8" s="7">
        <f t="shared" si="0"/>
        <v>261561.53999999992</v>
      </c>
      <c r="G8" s="7">
        <f t="shared" si="0"/>
        <v>303141.14</v>
      </c>
      <c r="H8" s="7">
        <f t="shared" si="0"/>
        <v>267131.91000000003</v>
      </c>
      <c r="I8" s="7">
        <f t="shared" si="0"/>
        <v>346928.0999999999</v>
      </c>
      <c r="J8" s="7">
        <f t="shared" si="0"/>
        <v>80245.5</v>
      </c>
      <c r="K8" s="7">
        <f>+K7+K6</f>
        <v>2310344.29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115198.65</v>
      </c>
      <c r="C13" s="10">
        <v>99598.07</v>
      </c>
      <c r="D13" s="10">
        <v>344370.88</v>
      </c>
      <c r="E13" s="10">
        <v>313789.05999999994</v>
      </c>
      <c r="F13" s="10">
        <v>333405.61</v>
      </c>
      <c r="G13" s="10">
        <v>139744.33</v>
      </c>
      <c r="H13" s="10">
        <v>88301.09999999999</v>
      </c>
      <c r="I13" s="10">
        <v>125110.79999999999</v>
      </c>
      <c r="J13" s="10">
        <v>97650.32</v>
      </c>
      <c r="K13" s="10">
        <v>187469.94999999998</v>
      </c>
      <c r="L13" s="10">
        <f>SUM(B13:K13)</f>
        <v>1844638.7700000003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-46025.03999999999</v>
      </c>
      <c r="C14" s="8">
        <v>-9015.6</v>
      </c>
      <c r="D14" s="8">
        <v>-28573.6</v>
      </c>
      <c r="E14" s="8">
        <v>-35799.100000000006</v>
      </c>
      <c r="F14" s="8">
        <v>-28683.6</v>
      </c>
      <c r="G14" s="8">
        <v>-10749.2</v>
      </c>
      <c r="H14" s="8">
        <v>-19720.5</v>
      </c>
      <c r="I14" s="8">
        <v>-7898</v>
      </c>
      <c r="J14" s="8">
        <v>-3885.2</v>
      </c>
      <c r="K14" s="8">
        <v>-15760.8</v>
      </c>
      <c r="L14" s="8">
        <f>SUM(B14:K14)</f>
        <v>-206110.64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69173.61</v>
      </c>
      <c r="C15" s="7">
        <f aca="true" t="shared" si="1" ref="C15:K15">C13+C14</f>
        <v>90582.47</v>
      </c>
      <c r="D15" s="7">
        <f t="shared" si="1"/>
        <v>315797.28</v>
      </c>
      <c r="E15" s="7">
        <f t="shared" si="1"/>
        <v>277989.95999999996</v>
      </c>
      <c r="F15" s="7">
        <f t="shared" si="1"/>
        <v>304722.01</v>
      </c>
      <c r="G15" s="7">
        <f t="shared" si="1"/>
        <v>128995.12999999999</v>
      </c>
      <c r="H15" s="7">
        <f t="shared" si="1"/>
        <v>68580.59999999999</v>
      </c>
      <c r="I15" s="7">
        <f t="shared" si="1"/>
        <v>117212.79999999999</v>
      </c>
      <c r="J15" s="7">
        <f t="shared" si="1"/>
        <v>93765.12000000001</v>
      </c>
      <c r="K15" s="7">
        <f t="shared" si="1"/>
        <v>171709.15</v>
      </c>
      <c r="L15" s="7">
        <f>+L13+L14</f>
        <v>1638528.1300000004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376938.81</v>
      </c>
      <c r="C20" s="10">
        <v>288848.8299999999</v>
      </c>
      <c r="D20" s="10">
        <v>269621.63</v>
      </c>
      <c r="E20" s="10">
        <v>66594.67000000001</v>
      </c>
      <c r="F20" s="10">
        <v>278077.51</v>
      </c>
      <c r="G20" s="10">
        <v>268419.64999999997</v>
      </c>
      <c r="H20" s="10">
        <v>46582.89</v>
      </c>
      <c r="I20" s="10">
        <v>145235.16999999998</v>
      </c>
      <c r="J20" s="10">
        <v>254429.01</v>
      </c>
      <c r="K20" s="10">
        <v>354347.62999999995</v>
      </c>
      <c r="L20" s="10">
        <v>345456.92000000004</v>
      </c>
      <c r="M20" s="10">
        <v>157598.11</v>
      </c>
      <c r="N20" s="10">
        <v>69458.27</v>
      </c>
      <c r="O20" s="10">
        <f>SUM(B20:N20)</f>
        <v>2921609.0999999996</v>
      </c>
    </row>
    <row r="21" spans="1:15" ht="27" customHeight="1">
      <c r="A21" s="2" t="s">
        <v>4</v>
      </c>
      <c r="B21" s="8">
        <v>-33721.6</v>
      </c>
      <c r="C21" s="8">
        <v>-28732</v>
      </c>
      <c r="D21" s="8">
        <v>-25960</v>
      </c>
      <c r="E21" s="8">
        <v>-3902.8</v>
      </c>
      <c r="F21" s="8">
        <v>-20231.2</v>
      </c>
      <c r="G21" s="8">
        <v>-26026</v>
      </c>
      <c r="H21" s="8">
        <v>-3731.2</v>
      </c>
      <c r="I21" s="8">
        <v>-12566.4</v>
      </c>
      <c r="J21" s="8">
        <v>-22567.6</v>
      </c>
      <c r="K21" s="8">
        <v>-24349.6</v>
      </c>
      <c r="L21" s="8">
        <v>-19505.2</v>
      </c>
      <c r="M21" s="8">
        <v>-7871.6</v>
      </c>
      <c r="N21" s="8">
        <v>-5240.4</v>
      </c>
      <c r="O21" s="8">
        <f>SUM(B21:N21)</f>
        <v>-234405.60000000003</v>
      </c>
    </row>
    <row r="22" spans="1:15" ht="27" customHeight="1">
      <c r="A22" s="6" t="s">
        <v>5</v>
      </c>
      <c r="B22" s="7">
        <f>+B20+B21</f>
        <v>343217.21</v>
      </c>
      <c r="C22" s="7">
        <f>+C20+C21</f>
        <v>260116.8299999999</v>
      </c>
      <c r="D22" s="7">
        <f aca="true" t="shared" si="2" ref="D22:O22">+D20+D21</f>
        <v>243661.63</v>
      </c>
      <c r="E22" s="7">
        <f t="shared" si="2"/>
        <v>62691.87000000001</v>
      </c>
      <c r="F22" s="7">
        <f t="shared" si="2"/>
        <v>257846.31</v>
      </c>
      <c r="G22" s="7">
        <f t="shared" si="2"/>
        <v>242393.64999999997</v>
      </c>
      <c r="H22" s="7">
        <f t="shared" si="2"/>
        <v>42851.69</v>
      </c>
      <c r="I22" s="7">
        <f t="shared" si="2"/>
        <v>132668.77</v>
      </c>
      <c r="J22" s="7">
        <f t="shared" si="2"/>
        <v>231861.41</v>
      </c>
      <c r="K22" s="7">
        <f t="shared" si="2"/>
        <v>329998.02999999997</v>
      </c>
      <c r="L22" s="7">
        <f t="shared" si="2"/>
        <v>325951.72000000003</v>
      </c>
      <c r="M22" s="7">
        <f t="shared" si="2"/>
        <v>149726.50999999998</v>
      </c>
      <c r="N22" s="7">
        <f t="shared" si="2"/>
        <v>64217.87</v>
      </c>
      <c r="O22" s="7">
        <f t="shared" si="2"/>
        <v>2687203.4999999995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2020-10-23T13:54:27Z</dcterms:modified>
  <cp:category/>
  <cp:version/>
  <cp:contentType/>
  <cp:contentStatus/>
</cp:coreProperties>
</file>