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<sst xmlns="http://schemas.openxmlformats.org/spreadsheetml/2006/main" count="81" uniqueCount="63">
  <si>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</si>
  <si>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</si>
  <si>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</si>
  <si>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</si>
  <si>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</si>
  <si>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</si>
  <si>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</si>
  <si>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</si>
  <si>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</si>
  <si>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</si>
  <si>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</si>
  <si>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</si>
  <si>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</si>
  <si>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</si>
  <si>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</si>
  <si>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</si>
  <si>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</si>
  <si>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</si>
  <si>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</si>
  <si>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</si>
  <si>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</si>
  <si>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</si>
  <si>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</si>
  <si>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</si>
  <si>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</si>
  <si>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</si>
  <si>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</si>
  <si>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</si>
  <si>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</si>
  <si>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</si>
  <si>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</si>
  <si>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</si>
  <si>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</si>
  <si>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</si>
  <si>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</si>
  <si>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</si>
  <si>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</si>
  <si>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</si>
  <si>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</si>
  <si>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</si>
  <si>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</si>
  <si>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</si>
  <si>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</si>
  <si>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</si>
  <si>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</si>
  <si>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</si>
  <si>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</si>
  <si>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</si>
  <si>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</si>
  <si>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</si>
  <si>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</si>
  <si>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</si>
  <si>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</si>
  <si>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</si>
  <si>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</si>
  <si>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</si>
  <si>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</si>
  <si>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</si>
  <si>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</si>
  <si>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</si>
  <si>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</si>
  <si>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</si>
  <si>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14/10/20 - VENCIMENTO 21/10/20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</si>
</sst>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1143650.1600000001</v>
      </c>
      <c r="C6" s="10">
        <v>1154881.5199999998</v>
      </c>
      <c r="D6" s="10">
        <v>1362419.52</v>
      </c>
      <c r="E6" s="10">
        <v>824284.2400000001</v>
      </c>
      <c r="F6" s="10">
        <v>876839.5299999999</v>
      </c>
      <c r="G6" s="10">
        <v>937722.35</v>
      </c>
      <c r="H6" s="10">
        <v>855112.9500000001</v>
      </c>
      <c r="I6" s="10">
        <v>1182413.2100000002</v>
      </c>
      <c r="J6" s="10">
        <v>438452.07</v>
      </c>
      <c r="K6" s="10">
        <f>SUM(B6:J6)</f>
        <v>8775775.549999999</v>
      </c>
      <c r="Q6"/>
      <c r="R6"/>
    </row>
    <row r="7" spans="1:18" ht="27" customHeight="1">
      <c r="A7" s="2" t="s">
        <v>4</v>
      </c>
      <c r="B7" s="19">
        <v>-124428.03</v>
      </c>
      <c r="C7" s="19">
        <v>-70078.57</v>
      </c>
      <c r="D7" s="19">
        <v>-127743.38</v>
      </c>
      <c r="E7" s="19">
        <v>-115009.43</v>
      </c>
      <c r="F7" s="19">
        <v>-49473.6</v>
      </c>
      <c r="G7" s="19">
        <v>-109320.73</v>
      </c>
      <c r="H7" s="19">
        <v>-42575.74</v>
      </c>
      <c r="I7" s="19">
        <v>-91546.72</v>
      </c>
      <c r="J7" s="19">
        <v>-27969.19</v>
      </c>
      <c r="K7" s="8">
        <f>SUM(B7:J7)</f>
        <v>-758145.3899999999</v>
      </c>
      <c r="Q7"/>
      <c r="R7"/>
    </row>
    <row r="8" spans="1:11" ht="27" customHeight="1">
      <c r="A8" s="6" t="s">
        <v>5</v>
      </c>
      <c r="B8" s="7">
        <f>B6+B7</f>
        <v>1019222.1300000001</v>
      </c>
      <c r="C8" s="7">
        <f aca="true" t="shared" si="0" ref="C8:J8">C6+C7</f>
        <v>1084802.9499999997</v>
      </c>
      <c r="D8" s="7">
        <f t="shared" si="0"/>
        <v>1234676.1400000001</v>
      </c>
      <c r="E8" s="7">
        <f t="shared" si="0"/>
        <v>709274.81</v>
      </c>
      <c r="F8" s="7">
        <f t="shared" si="0"/>
        <v>827365.9299999999</v>
      </c>
      <c r="G8" s="7">
        <f t="shared" si="0"/>
        <v>828401.62</v>
      </c>
      <c r="H8" s="7">
        <f t="shared" si="0"/>
        <v>812537.2100000001</v>
      </c>
      <c r="I8" s="7">
        <f t="shared" si="0"/>
        <v>1090866.4900000002</v>
      </c>
      <c r="J8" s="7">
        <f t="shared" si="0"/>
        <v>410482.88</v>
      </c>
      <c r="K8" s="7">
        <f>+K7+K6</f>
        <v>8017630.159999999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457436.33999999997</v>
      </c>
      <c r="C13" s="10">
        <v>364444.35000000003</v>
      </c>
      <c r="D13" s="10">
        <v>1207121.7899999998</v>
      </c>
      <c r="E13" s="10">
        <v>966409.03</v>
      </c>
      <c r="F13" s="10">
        <v>1039792.7200000001</v>
      </c>
      <c r="G13" s="10">
        <v>582687.1</v>
      </c>
      <c r="H13" s="10">
        <v>323848.45</v>
      </c>
      <c r="I13" s="10">
        <v>448811.1</v>
      </c>
      <c r="J13" s="10">
        <v>461718.86</v>
      </c>
      <c r="K13" s="10">
        <v>622256.2999999999</v>
      </c>
      <c r="L13" s="10">
        <f>SUM(B13:K13)</f>
        <v>6474526.04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-59040.24</v>
      </c>
      <c r="C14" s="8">
        <v>-24160.4</v>
      </c>
      <c r="D14" s="8">
        <v>-67091.2</v>
      </c>
      <c r="E14" s="8">
        <v>-66541.9</v>
      </c>
      <c r="F14" s="8">
        <v>-54269.6</v>
      </c>
      <c r="G14" s="8">
        <v>-33431.2</v>
      </c>
      <c r="H14" s="8">
        <v>-30012.1</v>
      </c>
      <c r="I14" s="8">
        <v>-29852.350000000002</v>
      </c>
      <c r="J14" s="8">
        <v>-17696.8</v>
      </c>
      <c r="K14" s="8">
        <v>-42732.8</v>
      </c>
      <c r="L14" s="8">
        <f>SUM(B14:K14)</f>
        <v>-424828.5899999999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398396.1</v>
      </c>
      <c r="C15" s="7">
        <f aca="true" t="shared" si="1" ref="C15:K15">C13+C14</f>
        <v>340283.95</v>
      </c>
      <c r="D15" s="7">
        <f t="shared" si="1"/>
        <v>1140030.5899999999</v>
      </c>
      <c r="E15" s="7">
        <f t="shared" si="1"/>
        <v>899867.13</v>
      </c>
      <c r="F15" s="7">
        <f t="shared" si="1"/>
        <v>985523.1200000001</v>
      </c>
      <c r="G15" s="7">
        <f t="shared" si="1"/>
        <v>549255.9</v>
      </c>
      <c r="H15" s="7">
        <f t="shared" si="1"/>
        <v>293836.35000000003</v>
      </c>
      <c r="I15" s="7">
        <f t="shared" si="1"/>
        <v>418958.75</v>
      </c>
      <c r="J15" s="7">
        <f t="shared" si="1"/>
        <v>444022.06</v>
      </c>
      <c r="K15" s="7">
        <f t="shared" si="1"/>
        <v>579523.4999999999</v>
      </c>
      <c r="L15" s="7">
        <f>+L13+L14</f>
        <v>6049697.45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983676.22</v>
      </c>
      <c r="C20" s="10">
        <v>756617.55</v>
      </c>
      <c r="D20" s="10">
        <v>622056.95</v>
      </c>
      <c r="E20" s="10">
        <v>185977.12000000002</v>
      </c>
      <c r="F20" s="10">
        <v>700134.17</v>
      </c>
      <c r="G20" s="10">
        <v>918970.13</v>
      </c>
      <c r="H20" s="10">
        <v>176015.97999999998</v>
      </c>
      <c r="I20" s="10">
        <v>724436.52</v>
      </c>
      <c r="J20" s="10">
        <v>698722.19</v>
      </c>
      <c r="K20" s="10">
        <v>869211.2100000001</v>
      </c>
      <c r="L20" s="10">
        <v>790003.5599999999</v>
      </c>
      <c r="M20" s="10">
        <v>425476.1699999999</v>
      </c>
      <c r="N20" s="10">
        <v>241380.12</v>
      </c>
      <c r="O20" s="10">
        <f>SUM(B20:N20)</f>
        <v>8092677.889999998</v>
      </c>
    </row>
    <row r="21" spans="1:15" ht="27" customHeight="1">
      <c r="A21" s="2" t="s">
        <v>4</v>
      </c>
      <c r="B21" s="8">
        <v>-58515.6</v>
      </c>
      <c r="C21" s="8">
        <v>-56311.2</v>
      </c>
      <c r="D21" s="8">
        <v>-43573.2</v>
      </c>
      <c r="E21" s="8">
        <v>-7849.6</v>
      </c>
      <c r="F21" s="8">
        <v>-31262</v>
      </c>
      <c r="G21" s="8">
        <v>-48831.2</v>
      </c>
      <c r="H21" s="8">
        <v>-10863.6</v>
      </c>
      <c r="I21" s="8">
        <v>-52742.799999999996</v>
      </c>
      <c r="J21" s="8">
        <v>-43709.6</v>
      </c>
      <c r="K21" s="8">
        <v>-38469.2</v>
      </c>
      <c r="L21" s="8">
        <v>-33132</v>
      </c>
      <c r="M21" s="8">
        <v>-17947.6</v>
      </c>
      <c r="N21" s="8">
        <v>-15378</v>
      </c>
      <c r="O21" s="8">
        <f>SUM(B21:N21)</f>
        <v>-458585.6</v>
      </c>
    </row>
    <row r="22" spans="1:15" ht="27" customHeight="1">
      <c r="A22" s="6" t="s">
        <v>5</v>
      </c>
      <c r="B22" s="7">
        <f>+B20+B21</f>
        <v>925160.62</v>
      </c>
      <c r="C22" s="7">
        <f>+C20+C21</f>
        <v>700306.3500000001</v>
      </c>
      <c r="D22" s="7">
        <f aca="true" t="shared" si="2" ref="D22:O22">+D20+D21</f>
        <v>578483.75</v>
      </c>
      <c r="E22" s="7">
        <f t="shared" si="2"/>
        <v>178127.52000000002</v>
      </c>
      <c r="F22" s="7">
        <f t="shared" si="2"/>
        <v>668872.17</v>
      </c>
      <c r="G22" s="7">
        <f t="shared" si="2"/>
        <v>870138.93</v>
      </c>
      <c r="H22" s="7">
        <f t="shared" si="2"/>
        <v>165152.37999999998</v>
      </c>
      <c r="I22" s="7">
        <f t="shared" si="2"/>
        <v>671693.72</v>
      </c>
      <c r="J22" s="7">
        <f t="shared" si="2"/>
        <v>655012.59</v>
      </c>
      <c r="K22" s="7">
        <f t="shared" si="2"/>
        <v>830742.0100000001</v>
      </c>
      <c r="L22" s="7">
        <f t="shared" si="2"/>
        <v>756871.5599999999</v>
      </c>
      <c r="M22" s="7">
        <f t="shared" si="2"/>
        <v>407528.56999999995</v>
      </c>
      <c r="N22" s="7">
        <f t="shared" si="2"/>
        <v>226002.12</v>
      </c>
      <c r="O22" s="7">
        <f t="shared" si="2"/>
        <v>7634092.289999998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2020-10-20T19:16:57Z</dcterms:modified>
  <cp:category/>
  <cp:version/>
  <cp:contentType/>
  <cp:contentStatus/>
</cp:coreProperties>
</file>