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<sst xmlns="http://schemas.openxmlformats.org/spreadsheetml/2006/main" count="81" uniqueCount="63">
  <si>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</si>
  <si>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</si>
  <si>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</si>
  <si>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</si>
  <si>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</si>
  <si>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</si>
  <si>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</si>
  <si>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</si>
  <si>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</si>
  <si>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</si>
  <si>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</si>
  <si>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</si>
  <si>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</si>
  <si>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</si>
  <si>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</si>
  <si>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</si>
  <si>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</si>
  <si>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</si>
  <si>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</si>
  <si>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</si>
  <si>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</si>
  <si>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</si>
  <si>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</si>
  <si>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</si>
  <si>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</si>
  <si>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</si>
  <si>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</si>
  <si>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</si>
  <si>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</si>
  <si>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</si>
  <si>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</si>
  <si>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</si>
  <si>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</si>
  <si>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</si>
  <si>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</si>
  <si>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</si>
  <si>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</si>
  <si>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</si>
  <si>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</si>
  <si>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</si>
  <si>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</si>
  <si>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</si>
  <si>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</si>
  <si>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</si>
  <si>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</si>
  <si>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</si>
  <si>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</si>
  <si>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</si>
  <si>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</si>
  <si>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</si>
  <si>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</si>
  <si>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</si>
  <si>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</si>
  <si>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</si>
  <si>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</si>
  <si>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</si>
  <si>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</si>
  <si>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</si>
  <si>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</si>
  <si>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</si>
  <si>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</si>
  <si>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</si>
  <si>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13/10/20 - VENCIMENTO 20/10/20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</si>
</sst>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1141323.7400000002</v>
      </c>
      <c r="C6" s="10">
        <v>1153952.03</v>
      </c>
      <c r="D6" s="10">
        <v>1357817.97</v>
      </c>
      <c r="E6" s="10">
        <v>821138.04</v>
      </c>
      <c r="F6" s="10">
        <v>877660.71</v>
      </c>
      <c r="G6" s="10">
        <v>946808.65</v>
      </c>
      <c r="H6" s="10">
        <v>848055.0399999999</v>
      </c>
      <c r="I6" s="10">
        <v>1178477.6700000002</v>
      </c>
      <c r="J6" s="10">
        <v>439533.32</v>
      </c>
      <c r="K6" s="10">
        <f>SUM(B6:J6)</f>
        <v>8764767.17</v>
      </c>
      <c r="Q6"/>
      <c r="R6"/>
    </row>
    <row r="7" spans="1:18" ht="27" customHeight="1">
      <c r="A7" s="2" t="s">
        <v>4</v>
      </c>
      <c r="B7" s="19">
        <v>-256649.95</v>
      </c>
      <c r="C7" s="19">
        <v>-79292.51000000001</v>
      </c>
      <c r="D7" s="19">
        <v>-167821.72999999998</v>
      </c>
      <c r="E7" s="19">
        <v>-228585.58</v>
      </c>
      <c r="F7" s="19">
        <v>-53864.8</v>
      </c>
      <c r="G7" s="19">
        <v>-284396.68</v>
      </c>
      <c r="H7" s="19">
        <v>-74560.37</v>
      </c>
      <c r="I7" s="19">
        <v>-138897.68</v>
      </c>
      <c r="J7" s="19">
        <v>-43029.71000000001</v>
      </c>
      <c r="K7" s="8">
        <f>SUM(B7:J7)</f>
        <v>-1327099.01</v>
      </c>
      <c r="Q7"/>
      <c r="R7"/>
    </row>
    <row r="8" spans="1:11" ht="27" customHeight="1">
      <c r="A8" s="6" t="s">
        <v>5</v>
      </c>
      <c r="B8" s="7">
        <f>B6+B7</f>
        <v>884673.7900000003</v>
      </c>
      <c r="C8" s="7">
        <f aca="true" t="shared" si="0" ref="C8:J8">C6+C7</f>
        <v>1074659.52</v>
      </c>
      <c r="D8" s="7">
        <f t="shared" si="0"/>
        <v>1189996.24</v>
      </c>
      <c r="E8" s="7">
        <f t="shared" si="0"/>
        <v>592552.4600000001</v>
      </c>
      <c r="F8" s="7">
        <f t="shared" si="0"/>
        <v>823795.9099999999</v>
      </c>
      <c r="G8" s="7">
        <f t="shared" si="0"/>
        <v>662411.97</v>
      </c>
      <c r="H8" s="7">
        <f t="shared" si="0"/>
        <v>773494.6699999999</v>
      </c>
      <c r="I8" s="7">
        <f t="shared" si="0"/>
        <v>1039579.9900000002</v>
      </c>
      <c r="J8" s="7">
        <f t="shared" si="0"/>
        <v>396503.61</v>
      </c>
      <c r="K8" s="7">
        <f>+K7+K6</f>
        <v>7437668.16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462665.81</v>
      </c>
      <c r="C13" s="10">
        <v>364169.03</v>
      </c>
      <c r="D13" s="10">
        <v>1205546.52</v>
      </c>
      <c r="E13" s="10">
        <v>967838.34</v>
      </c>
      <c r="F13" s="10">
        <v>1043614.8700000001</v>
      </c>
      <c r="G13" s="10">
        <v>582514.0800000001</v>
      </c>
      <c r="H13" s="10">
        <v>324163.93000000005</v>
      </c>
      <c r="I13" s="10">
        <v>446229.99</v>
      </c>
      <c r="J13" s="10">
        <v>454769.37</v>
      </c>
      <c r="K13" s="10">
        <v>621732.49</v>
      </c>
      <c r="L13" s="10">
        <f>SUM(B13:K13)</f>
        <v>6473244.430000001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-59343.840000000026</v>
      </c>
      <c r="C14" s="8">
        <v>-27561.599999999977</v>
      </c>
      <c r="D14" s="8">
        <v>-75182.80000000005</v>
      </c>
      <c r="E14" s="8">
        <v>-72926.30000000005</v>
      </c>
      <c r="F14" s="8">
        <v>-61314</v>
      </c>
      <c r="G14" s="8">
        <v>-103410.65000000008</v>
      </c>
      <c r="H14" s="8">
        <v>-31516.900000000023</v>
      </c>
      <c r="I14" s="8">
        <v>-51370.72999999998</v>
      </c>
      <c r="J14" s="8">
        <v>-18370</v>
      </c>
      <c r="K14" s="8">
        <v>-46266</v>
      </c>
      <c r="L14" s="8">
        <f>SUM(B14:K14)</f>
        <v>-547262.8200000002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403321.97</v>
      </c>
      <c r="C15" s="7">
        <f aca="true" t="shared" si="1" ref="C15:K15">C13+C14</f>
        <v>336607.43000000005</v>
      </c>
      <c r="D15" s="7">
        <f t="shared" si="1"/>
        <v>1130363.72</v>
      </c>
      <c r="E15" s="7">
        <f t="shared" si="1"/>
        <v>894912.0399999999</v>
      </c>
      <c r="F15" s="7">
        <f t="shared" si="1"/>
        <v>982300.8700000001</v>
      </c>
      <c r="G15" s="7">
        <f t="shared" si="1"/>
        <v>479103.43</v>
      </c>
      <c r="H15" s="7">
        <f t="shared" si="1"/>
        <v>292647.03</v>
      </c>
      <c r="I15" s="7">
        <f t="shared" si="1"/>
        <v>394859.26</v>
      </c>
      <c r="J15" s="7">
        <f t="shared" si="1"/>
        <v>436399.37</v>
      </c>
      <c r="K15" s="7">
        <f t="shared" si="1"/>
        <v>575466.49</v>
      </c>
      <c r="L15" s="7">
        <f>+L13+L14</f>
        <v>5925981.61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986449.5199999999</v>
      </c>
      <c r="C20" s="10">
        <v>751701.55</v>
      </c>
      <c r="D20" s="10">
        <v>600053.68</v>
      </c>
      <c r="E20" s="10">
        <v>185045.1</v>
      </c>
      <c r="F20" s="10">
        <v>687206.7499999999</v>
      </c>
      <c r="G20" s="10">
        <v>913754.6</v>
      </c>
      <c r="H20" s="10">
        <v>174483.68999999997</v>
      </c>
      <c r="I20" s="10">
        <v>713473.0800000002</v>
      </c>
      <c r="J20" s="10">
        <v>684044.3200000002</v>
      </c>
      <c r="K20" s="10">
        <v>866743.4100000001</v>
      </c>
      <c r="L20" s="10">
        <v>790821.3699999999</v>
      </c>
      <c r="M20" s="10">
        <v>426988.49</v>
      </c>
      <c r="N20" s="10">
        <v>237777.51999999996</v>
      </c>
      <c r="O20" s="10">
        <f>SUM(B20:N20)</f>
        <v>8018543.080000001</v>
      </c>
    </row>
    <row r="21" spans="1:15" ht="27" customHeight="1">
      <c r="A21" s="2" t="s">
        <v>4</v>
      </c>
      <c r="B21" s="8">
        <v>-65727.2</v>
      </c>
      <c r="C21" s="8">
        <v>-59382.4</v>
      </c>
      <c r="D21" s="8">
        <v>-50815.6</v>
      </c>
      <c r="E21" s="8">
        <v>-9147.6</v>
      </c>
      <c r="F21" s="8">
        <v>-35512.4</v>
      </c>
      <c r="G21" s="8">
        <v>-55919.6</v>
      </c>
      <c r="H21" s="8">
        <v>118894.4</v>
      </c>
      <c r="I21" s="8">
        <v>-56689.6</v>
      </c>
      <c r="J21" s="8">
        <v>-49733.2</v>
      </c>
      <c r="K21" s="8">
        <v>-43960.4</v>
      </c>
      <c r="L21" s="8">
        <v>-38517.6</v>
      </c>
      <c r="M21" s="8">
        <v>-18770.4</v>
      </c>
      <c r="N21" s="8">
        <v>-16957.6</v>
      </c>
      <c r="O21" s="8">
        <f>SUM(B21:N21)</f>
        <v>-382239.2</v>
      </c>
    </row>
    <row r="22" spans="1:15" ht="27" customHeight="1">
      <c r="A22" s="6" t="s">
        <v>5</v>
      </c>
      <c r="B22" s="7">
        <f>+B20+B21</f>
        <v>920722.32</v>
      </c>
      <c r="C22" s="7">
        <f>+C20+C21</f>
        <v>692319.15</v>
      </c>
      <c r="D22" s="7">
        <f aca="true" t="shared" si="2" ref="D22:O22">+D20+D21</f>
        <v>549238.0800000001</v>
      </c>
      <c r="E22" s="7">
        <f t="shared" si="2"/>
        <v>175897.5</v>
      </c>
      <c r="F22" s="7">
        <f t="shared" si="2"/>
        <v>651694.3499999999</v>
      </c>
      <c r="G22" s="7">
        <f t="shared" si="2"/>
        <v>857835</v>
      </c>
      <c r="H22" s="7">
        <f t="shared" si="2"/>
        <v>293378.08999999997</v>
      </c>
      <c r="I22" s="7">
        <f t="shared" si="2"/>
        <v>656783.4800000002</v>
      </c>
      <c r="J22" s="7">
        <f t="shared" si="2"/>
        <v>634311.1200000002</v>
      </c>
      <c r="K22" s="7">
        <f t="shared" si="2"/>
        <v>822783.0100000001</v>
      </c>
      <c r="L22" s="7">
        <f t="shared" si="2"/>
        <v>752303.7699999999</v>
      </c>
      <c r="M22" s="7">
        <f t="shared" si="2"/>
        <v>408218.08999999997</v>
      </c>
      <c r="N22" s="7">
        <f t="shared" si="2"/>
        <v>220819.91999999995</v>
      </c>
      <c r="O22" s="7">
        <f t="shared" si="2"/>
        <v>7636303.880000001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2020-10-19T19:00:22Z</dcterms:modified>
  <cp:category/>
  <cp:version/>
  <cp:contentType/>
  <cp:contentStatus/>
</cp:coreProperties>
</file>