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<sst xmlns="http://schemas.openxmlformats.org/spreadsheetml/2006/main" count="81" uniqueCount="63">
  <si>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</si>
  <si>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</si>
  <si>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</si>
  <si>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</si>
  <si>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</si>
  <si>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</si>
  <si>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</si>
  <si>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</si>
  <si>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</si>
  <si>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</si>
  <si>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</si>
  <si>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</si>
  <si>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</si>
  <si>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</si>
  <si>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</si>
  <si>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</si>
  <si>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</si>
  <si>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</si>
  <si>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</si>
  <si>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</si>
  <si>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</si>
  <si>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</si>
  <si>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</si>
  <si>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</si>
  <si>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</si>
  <si>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</si>
  <si>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</si>
  <si>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</si>
  <si>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</si>
  <si>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</si>
  <si>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</si>
  <si>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</si>
  <si>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</si>
  <si>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</si>
  <si>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</si>
  <si>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</si>
  <si>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</si>
  <si>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</si>
  <si>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</si>
  <si>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</si>
  <si>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</si>
  <si>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</si>
  <si>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</si>
  <si>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</si>
  <si>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</si>
  <si>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</si>
  <si>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</si>
  <si>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</si>
  <si>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</si>
  <si>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</si>
  <si>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</si>
  <si>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</si>
  <si>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</si>
  <si>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</si>
  <si>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</si>
  <si>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</si>
  <si>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</si>
  <si>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</si>
  <si>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</si>
  <si>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</si>
  <si>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</si>
  <si>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</si>
  <si>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12/10/20 - VENCIMENTO 19/10/20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</si>
</sst>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404339.0900000001</v>
      </c>
      <c r="C6" s="10">
        <v>374125.05999999994</v>
      </c>
      <c r="D6" s="10">
        <v>502424.05</v>
      </c>
      <c r="E6" s="10">
        <v>270735.7</v>
      </c>
      <c r="F6" s="10">
        <v>354964.77999999997</v>
      </c>
      <c r="G6" s="10">
        <v>392156.47000000003</v>
      </c>
      <c r="H6" s="10">
        <v>340974.31999999995</v>
      </c>
      <c r="I6" s="10">
        <v>470149.64999999997</v>
      </c>
      <c r="J6" s="10">
        <v>123393.14</v>
      </c>
      <c r="K6" s="10">
        <f>SUM(B6:J6)</f>
        <v>3233262.26</v>
      </c>
      <c r="Q6"/>
      <c r="R6"/>
    </row>
    <row r="7" spans="1:18" ht="27" customHeight="1">
      <c r="A7" s="2" t="s">
        <v>4</v>
      </c>
      <c r="B7" s="19">
        <v>-34007.59999999998</v>
      </c>
      <c r="C7" s="19">
        <v>-26672.79999999999</v>
      </c>
      <c r="D7" s="19">
        <v>-74079.82</v>
      </c>
      <c r="E7" s="19">
        <v>-115696.09</v>
      </c>
      <c r="F7" s="19">
        <v>-27011.599999999977</v>
      </c>
      <c r="G7" s="19">
        <v>-19461.20000000001</v>
      </c>
      <c r="H7" s="19">
        <v>-18273.20000000001</v>
      </c>
      <c r="I7" s="19">
        <v>-36907.20000000001</v>
      </c>
      <c r="J7" s="19">
        <v>-14766.080000000002</v>
      </c>
      <c r="K7" s="8">
        <f>SUM(B7:J7)</f>
        <v>-366875.58999999997</v>
      </c>
      <c r="Q7"/>
      <c r="R7"/>
    </row>
    <row r="8" spans="1:11" ht="27" customHeight="1">
      <c r="A8" s="6" t="s">
        <v>5</v>
      </c>
      <c r="B8" s="7">
        <f>B6+B7</f>
        <v>370331.4900000001</v>
      </c>
      <c r="C8" s="7">
        <f aca="true" t="shared" si="0" ref="C8:J8">C6+C7</f>
        <v>347452.25999999995</v>
      </c>
      <c r="D8" s="7">
        <f t="shared" si="0"/>
        <v>428344.23</v>
      </c>
      <c r="E8" s="7">
        <f t="shared" si="0"/>
        <v>155039.61000000002</v>
      </c>
      <c r="F8" s="7">
        <f t="shared" si="0"/>
        <v>327953.18</v>
      </c>
      <c r="G8" s="7">
        <f t="shared" si="0"/>
        <v>372695.27</v>
      </c>
      <c r="H8" s="7">
        <f t="shared" si="0"/>
        <v>322701.11999999994</v>
      </c>
      <c r="I8" s="7">
        <f t="shared" si="0"/>
        <v>433242.44999999995</v>
      </c>
      <c r="J8" s="7">
        <f t="shared" si="0"/>
        <v>108627.06</v>
      </c>
      <c r="K8" s="7">
        <f>+K7+K6</f>
        <v>2866386.67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142231.83</v>
      </c>
      <c r="C13" s="10">
        <v>131095.17</v>
      </c>
      <c r="D13" s="10">
        <v>445778.51</v>
      </c>
      <c r="E13" s="10">
        <v>401487.76999999996</v>
      </c>
      <c r="F13" s="10">
        <v>407953.94</v>
      </c>
      <c r="G13" s="10">
        <v>184154.98</v>
      </c>
      <c r="H13" s="10">
        <v>112840.90999999999</v>
      </c>
      <c r="I13" s="10">
        <v>160407.35</v>
      </c>
      <c r="J13" s="10">
        <v>137266.95</v>
      </c>
      <c r="K13" s="10">
        <v>233361.25</v>
      </c>
      <c r="L13" s="10">
        <f>SUM(B13:K13)</f>
        <v>2356578.66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-47213.03999999999</v>
      </c>
      <c r="C14" s="8">
        <v>-11932.800000000003</v>
      </c>
      <c r="D14" s="8">
        <v>-33176</v>
      </c>
      <c r="E14" s="8">
        <v>-42808.29999999999</v>
      </c>
      <c r="F14" s="8">
        <v>-33567.59999999998</v>
      </c>
      <c r="G14" s="8">
        <v>-184154.98</v>
      </c>
      <c r="H14" s="8">
        <v>-21819.300000000003</v>
      </c>
      <c r="I14" s="8">
        <v>-10727.200000000012</v>
      </c>
      <c r="J14" s="8">
        <v>-5495.600000000006</v>
      </c>
      <c r="K14" s="8">
        <v>-20314.79999999999</v>
      </c>
      <c r="L14" s="8">
        <f>SUM(B14:K14)</f>
        <v>-411209.61999999994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95018.79</v>
      </c>
      <c r="C15" s="7">
        <f aca="true" t="shared" si="1" ref="C15:K15">C13+C14</f>
        <v>119162.37000000001</v>
      </c>
      <c r="D15" s="7">
        <f t="shared" si="1"/>
        <v>412602.51</v>
      </c>
      <c r="E15" s="7">
        <f t="shared" si="1"/>
        <v>358679.47</v>
      </c>
      <c r="F15" s="7">
        <f t="shared" si="1"/>
        <v>374386.34</v>
      </c>
      <c r="G15" s="7">
        <f t="shared" si="1"/>
        <v>0</v>
      </c>
      <c r="H15" s="7">
        <f t="shared" si="1"/>
        <v>91021.60999999999</v>
      </c>
      <c r="I15" s="7">
        <f t="shared" si="1"/>
        <v>149680.15</v>
      </c>
      <c r="J15" s="7">
        <f t="shared" si="1"/>
        <v>131771.35</v>
      </c>
      <c r="K15" s="7">
        <f t="shared" si="1"/>
        <v>213046.45</v>
      </c>
      <c r="L15" s="7">
        <f>+L13+L14</f>
        <v>1945369.0400000003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460057.74999999994</v>
      </c>
      <c r="C20" s="10">
        <v>349553.31999999995</v>
      </c>
      <c r="D20" s="10">
        <v>326029.25999999995</v>
      </c>
      <c r="E20" s="10">
        <v>81098.38999999998</v>
      </c>
      <c r="F20" s="10">
        <v>340245.2</v>
      </c>
      <c r="G20" s="10">
        <v>339175.1699999999</v>
      </c>
      <c r="H20" s="10">
        <v>76306</v>
      </c>
      <c r="I20" s="10">
        <v>295558.25999999995</v>
      </c>
      <c r="J20" s="10">
        <v>302903.73</v>
      </c>
      <c r="K20" s="10">
        <v>416237.38999999996</v>
      </c>
      <c r="L20" s="10">
        <v>415764.41</v>
      </c>
      <c r="M20" s="10">
        <v>193600.09999999998</v>
      </c>
      <c r="N20" s="10">
        <v>90616.62000000001</v>
      </c>
      <c r="O20" s="10">
        <f>SUM(B20:N20)</f>
        <v>3687145.6</v>
      </c>
    </row>
    <row r="21" spans="1:15" ht="27" customHeight="1">
      <c r="A21" s="2" t="s">
        <v>4</v>
      </c>
      <c r="B21" s="8">
        <v>-42490.8</v>
      </c>
      <c r="C21" s="8">
        <v>-32727.2</v>
      </c>
      <c r="D21" s="8">
        <v>-32727.2</v>
      </c>
      <c r="E21" s="8">
        <v>-4778.4</v>
      </c>
      <c r="F21" s="8">
        <v>-25449.6</v>
      </c>
      <c r="G21" s="8">
        <v>-35648.8</v>
      </c>
      <c r="H21" s="8">
        <v>-4870.8</v>
      </c>
      <c r="I21" s="8">
        <v>-32590.8</v>
      </c>
      <c r="J21" s="8">
        <v>-28564.8</v>
      </c>
      <c r="K21" s="8">
        <v>-30254.4</v>
      </c>
      <c r="L21" s="8">
        <v>-25229.6</v>
      </c>
      <c r="M21" s="8">
        <v>-10084.8</v>
      </c>
      <c r="N21" s="8">
        <v>-6881.6</v>
      </c>
      <c r="O21" s="8">
        <f>SUM(B21:N21)</f>
        <v>-312298.79999999993</v>
      </c>
    </row>
    <row r="22" spans="1:15" ht="27" customHeight="1">
      <c r="A22" s="6" t="s">
        <v>5</v>
      </c>
      <c r="B22" s="7">
        <f>+B20+B21</f>
        <v>417566.94999999995</v>
      </c>
      <c r="C22" s="7">
        <f>+C20+C21</f>
        <v>316826.11999999994</v>
      </c>
      <c r="D22" s="7">
        <f aca="true" t="shared" si="2" ref="D22:O22">+D20+D21</f>
        <v>293302.05999999994</v>
      </c>
      <c r="E22" s="7">
        <f t="shared" si="2"/>
        <v>76319.98999999999</v>
      </c>
      <c r="F22" s="7">
        <f t="shared" si="2"/>
        <v>314795.60000000003</v>
      </c>
      <c r="G22" s="7">
        <f t="shared" si="2"/>
        <v>303526.36999999994</v>
      </c>
      <c r="H22" s="7">
        <f t="shared" si="2"/>
        <v>71435.2</v>
      </c>
      <c r="I22" s="7">
        <f t="shared" si="2"/>
        <v>262967.45999999996</v>
      </c>
      <c r="J22" s="7">
        <f t="shared" si="2"/>
        <v>274338.93</v>
      </c>
      <c r="K22" s="7">
        <f t="shared" si="2"/>
        <v>385982.98999999993</v>
      </c>
      <c r="L22" s="7">
        <f t="shared" si="2"/>
        <v>390534.81</v>
      </c>
      <c r="M22" s="7">
        <f t="shared" si="2"/>
        <v>183515.3</v>
      </c>
      <c r="N22" s="7">
        <f t="shared" si="2"/>
        <v>83735.02</v>
      </c>
      <c r="O22" s="7">
        <f t="shared" si="2"/>
        <v>3374846.8000000003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2020-10-16T20:29:18Z</dcterms:modified>
  <cp:category/>
  <cp:version/>
  <cp:contentType/>
  <cp:contentStatus/>
</cp:coreProperties>
</file>