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<sst xmlns="http://schemas.openxmlformats.org/spreadsheetml/2006/main" count="81" uniqueCount="63">
  <si>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</si>
  <si>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</si>
  <si>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</si>
  <si>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</si>
  <si>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</si>
  <si>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</si>
  <si>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</si>
  <si>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</si>
  <si>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</si>
  <si>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</si>
  <si>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</si>
  <si>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</si>
  <si>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</si>
  <si>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</si>
  <si>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</si>
  <si>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</si>
  <si>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</si>
  <si>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</si>
  <si>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</si>
  <si>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</si>
  <si>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</si>
  <si>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</si>
  <si>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</si>
  <si>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</si>
  <si>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</si>
  <si>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</si>
  <si>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</si>
  <si>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</si>
  <si>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</si>
  <si>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</si>
  <si>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</si>
  <si>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</si>
  <si>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</si>
  <si>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</si>
  <si>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</si>
  <si>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</si>
  <si>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</si>
  <si>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</si>
  <si>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</si>
  <si>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</si>
  <si>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</si>
  <si>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</si>
  <si>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</si>
  <si>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</si>
  <si>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</si>
  <si>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</si>
  <si>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</si>
  <si>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</si>
  <si>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</si>
  <si>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</si>
  <si>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</si>
  <si>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</si>
  <si>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</si>
  <si>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</si>
  <si>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</si>
  <si>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</si>
  <si>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</si>
  <si>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</si>
  <si>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</si>
  <si>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</si>
  <si>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</si>
  <si>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</si>
  <si>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09/10/20 - VENCIMENTO 19/10/20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</si>
</sst>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1118822.22</v>
      </c>
      <c r="C6" s="10">
        <v>1133105.6199999999</v>
      </c>
      <c r="D6" s="10">
        <v>1326280.24</v>
      </c>
      <c r="E6" s="10">
        <v>811793.53</v>
      </c>
      <c r="F6" s="10">
        <v>864553.8300000001</v>
      </c>
      <c r="G6" s="10">
        <v>927662.8200000001</v>
      </c>
      <c r="H6" s="10">
        <v>846092.9799999999</v>
      </c>
      <c r="I6" s="10">
        <v>1164359.0100000002</v>
      </c>
      <c r="J6" s="10">
        <v>435100.13</v>
      </c>
      <c r="K6" s="10">
        <f>SUM(B6:J6)</f>
        <v>8627770.38</v>
      </c>
      <c r="Q6"/>
      <c r="R6"/>
    </row>
    <row r="7" spans="1:18" ht="27" customHeight="1">
      <c r="A7" s="2" t="s">
        <v>4</v>
      </c>
      <c r="B7" s="19">
        <v>-62766</v>
      </c>
      <c r="C7" s="19">
        <v>-60715.60000000009</v>
      </c>
      <c r="D7" s="19">
        <v>-105205.41999999993</v>
      </c>
      <c r="E7" s="19">
        <v>-811793.53</v>
      </c>
      <c r="F7" s="19">
        <v>-48237.19999999995</v>
      </c>
      <c r="G7" s="19">
        <v>-31446.800000000047</v>
      </c>
      <c r="H7" s="19">
        <v>-29154.400000000023</v>
      </c>
      <c r="I7" s="19">
        <v>-63637.19999999995</v>
      </c>
      <c r="J7" s="19">
        <v>-21000.880000000005</v>
      </c>
      <c r="K7" s="8">
        <f>SUM(B7:J7)</f>
        <v>-1233957.0300000003</v>
      </c>
      <c r="Q7"/>
      <c r="R7"/>
    </row>
    <row r="8" spans="1:11" ht="27" customHeight="1">
      <c r="A8" s="6" t="s">
        <v>5</v>
      </c>
      <c r="B8" s="7">
        <f>B6+B7</f>
        <v>1056056.22</v>
      </c>
      <c r="C8" s="7">
        <f aca="true" t="shared" si="0" ref="C8:J8">C6+C7</f>
        <v>1072390.0199999998</v>
      </c>
      <c r="D8" s="7">
        <f t="shared" si="0"/>
        <v>1221074.82</v>
      </c>
      <c r="E8" s="7">
        <f t="shared" si="0"/>
        <v>0</v>
      </c>
      <c r="F8" s="7">
        <f t="shared" si="0"/>
        <v>816316.6300000001</v>
      </c>
      <c r="G8" s="7">
        <f t="shared" si="0"/>
        <v>896216.02</v>
      </c>
      <c r="H8" s="7">
        <f t="shared" si="0"/>
        <v>816938.5799999998</v>
      </c>
      <c r="I8" s="7">
        <f t="shared" si="0"/>
        <v>1100721.8100000003</v>
      </c>
      <c r="J8" s="7">
        <f t="shared" si="0"/>
        <v>414099.25</v>
      </c>
      <c r="K8" s="7">
        <f>+K7+K6</f>
        <v>7393813.350000001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446767.35</v>
      </c>
      <c r="C13" s="10">
        <v>358103.81</v>
      </c>
      <c r="D13" s="10">
        <v>1155521.0499999998</v>
      </c>
      <c r="E13" s="10">
        <v>944996.8900000001</v>
      </c>
      <c r="F13" s="10">
        <v>1022256.1800000002</v>
      </c>
      <c r="G13" s="10">
        <v>570505.73</v>
      </c>
      <c r="H13" s="10">
        <v>319437.68</v>
      </c>
      <c r="I13" s="10">
        <v>443117.21</v>
      </c>
      <c r="J13" s="10">
        <v>454692.4199999999</v>
      </c>
      <c r="K13" s="10">
        <v>619052.0700000001</v>
      </c>
      <c r="L13" s="10">
        <f>SUM(B13:K13)</f>
        <v>6334450.39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-57192.23999999999</v>
      </c>
      <c r="C14" s="8">
        <v>-22928.400000000023</v>
      </c>
      <c r="D14" s="8">
        <v>-64860.39999999991</v>
      </c>
      <c r="E14" s="8">
        <v>-64768.69999999995</v>
      </c>
      <c r="F14" s="8">
        <v>-53847.19999999995</v>
      </c>
      <c r="G14" s="8">
        <v>-570505.73</v>
      </c>
      <c r="H14" s="8">
        <v>-29391.70000000001</v>
      </c>
      <c r="I14" s="8">
        <v>-20570</v>
      </c>
      <c r="J14" s="8">
        <v>-15769.599999999977</v>
      </c>
      <c r="K14" s="8">
        <v>-41690</v>
      </c>
      <c r="L14" s="8">
        <f>SUM(B14:K14)</f>
        <v>-941523.9699999999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389575.11</v>
      </c>
      <c r="C15" s="7">
        <f aca="true" t="shared" si="1" ref="C15:K15">C13+C14</f>
        <v>335175.41</v>
      </c>
      <c r="D15" s="7">
        <f t="shared" si="1"/>
        <v>1090660.65</v>
      </c>
      <c r="E15" s="7">
        <f t="shared" si="1"/>
        <v>880228.1900000002</v>
      </c>
      <c r="F15" s="7">
        <f t="shared" si="1"/>
        <v>968408.9800000002</v>
      </c>
      <c r="G15" s="7">
        <f t="shared" si="1"/>
        <v>0</v>
      </c>
      <c r="H15" s="7">
        <f t="shared" si="1"/>
        <v>290045.98</v>
      </c>
      <c r="I15" s="7">
        <f t="shared" si="1"/>
        <v>422547.21</v>
      </c>
      <c r="J15" s="7">
        <f t="shared" si="1"/>
        <v>438922.81999999995</v>
      </c>
      <c r="K15" s="7">
        <f t="shared" si="1"/>
        <v>577362.0700000001</v>
      </c>
      <c r="L15" s="7">
        <f>+L13+L14</f>
        <v>5392926.42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968016.03</v>
      </c>
      <c r="C20" s="10">
        <v>735446.7199999999</v>
      </c>
      <c r="D20" s="10">
        <v>590836.93</v>
      </c>
      <c r="E20" s="10">
        <v>178288.91</v>
      </c>
      <c r="F20" s="10">
        <v>690902.3400000001</v>
      </c>
      <c r="G20" s="10">
        <v>912252.46</v>
      </c>
      <c r="H20" s="10">
        <v>155830.12</v>
      </c>
      <c r="I20" s="10">
        <v>722510.98</v>
      </c>
      <c r="J20" s="10">
        <v>680727.78</v>
      </c>
      <c r="K20" s="10">
        <v>857958.27</v>
      </c>
      <c r="L20" s="10">
        <v>773494.72</v>
      </c>
      <c r="M20" s="10">
        <v>410393.04</v>
      </c>
      <c r="N20" s="10">
        <v>235879.89999999994</v>
      </c>
      <c r="O20" s="10">
        <f>SUM(B20:N20)</f>
        <v>7912538.200000001</v>
      </c>
    </row>
    <row r="21" spans="1:15" ht="27" customHeight="1">
      <c r="A21" s="2" t="s">
        <v>4</v>
      </c>
      <c r="B21" s="8">
        <v>-57820.4</v>
      </c>
      <c r="C21" s="8">
        <v>-53908.8</v>
      </c>
      <c r="D21" s="8">
        <v>-46380.4</v>
      </c>
      <c r="E21" s="8">
        <v>-7955.2</v>
      </c>
      <c r="F21" s="8">
        <v>-33008.8</v>
      </c>
      <c r="G21" s="8">
        <v>-64256.4</v>
      </c>
      <c r="H21" s="8">
        <v>-155830.12</v>
      </c>
      <c r="I21" s="8">
        <v>-57912.8</v>
      </c>
      <c r="J21" s="8">
        <v>-44585.2</v>
      </c>
      <c r="K21" s="8">
        <v>-40413</v>
      </c>
      <c r="L21" s="8">
        <v>-33984.6</v>
      </c>
      <c r="M21" s="8">
        <v>-16772.8</v>
      </c>
      <c r="N21" s="8">
        <v>-15140.2</v>
      </c>
      <c r="O21" s="8">
        <f>SUM(B21:N21)</f>
        <v>-627968.7200000001</v>
      </c>
    </row>
    <row r="22" spans="1:15" ht="27" customHeight="1">
      <c r="A22" s="6" t="s">
        <v>5</v>
      </c>
      <c r="B22" s="7">
        <f>+B20+B21</f>
        <v>910195.63</v>
      </c>
      <c r="C22" s="7">
        <f>+C20+C21</f>
        <v>681537.9199999998</v>
      </c>
      <c r="D22" s="7">
        <f aca="true" t="shared" si="2" ref="D22:O22">+D20+D21</f>
        <v>544456.53</v>
      </c>
      <c r="E22" s="7">
        <f t="shared" si="2"/>
        <v>170333.71</v>
      </c>
      <c r="F22" s="7">
        <f t="shared" si="2"/>
        <v>657893.54</v>
      </c>
      <c r="G22" s="7">
        <f t="shared" si="2"/>
        <v>847996.0599999999</v>
      </c>
      <c r="H22" s="7">
        <f t="shared" si="2"/>
        <v>0</v>
      </c>
      <c r="I22" s="7">
        <f t="shared" si="2"/>
        <v>664598.1799999999</v>
      </c>
      <c r="J22" s="7">
        <f t="shared" si="2"/>
        <v>636142.5800000001</v>
      </c>
      <c r="K22" s="7">
        <f t="shared" si="2"/>
        <v>817545.27</v>
      </c>
      <c r="L22" s="7">
        <f t="shared" si="2"/>
        <v>739510.12</v>
      </c>
      <c r="M22" s="7">
        <f t="shared" si="2"/>
        <v>393620.24</v>
      </c>
      <c r="N22" s="7">
        <f t="shared" si="2"/>
        <v>220739.69999999992</v>
      </c>
      <c r="O22" s="7">
        <f t="shared" si="2"/>
        <v>7284569.480000001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2020-10-16T20:15:35Z</dcterms:modified>
  <cp:category/>
  <cp:version/>
  <cp:contentType/>
  <cp:contentStatus/>
</cp:coreProperties>
</file>