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<sst xmlns="http://schemas.openxmlformats.org/spreadsheetml/2006/main" count="81" uniqueCount="63">
  <si>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</si>
  <si>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</si>
  <si>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</si>
  <si>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</si>
  <si>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</si>
  <si>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</si>
  <si>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</si>
  <si>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</si>
  <si>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</si>
  <si>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</si>
  <si>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</si>
  <si>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</si>
  <si>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</si>
  <si>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</si>
  <si>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</si>
  <si>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</si>
  <si>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</si>
  <si>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</si>
  <si>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</si>
  <si>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</si>
  <si>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</si>
  <si>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</si>
  <si>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</si>
  <si>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</si>
  <si>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</si>
  <si>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</si>
  <si>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</si>
  <si>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</si>
  <si>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</si>
  <si>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</si>
  <si>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</si>
  <si>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</si>
  <si>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</si>
  <si>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</si>
  <si>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</si>
  <si>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</si>
  <si>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</si>
  <si>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</si>
  <si>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</si>
  <si>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</si>
  <si>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</si>
  <si>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</si>
  <si>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</si>
  <si>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</si>
  <si>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</si>
  <si>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</si>
  <si>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</si>
  <si>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</si>
  <si>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</si>
  <si>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</si>
  <si>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</si>
  <si>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</si>
  <si>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</si>
  <si>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</si>
  <si>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</si>
  <si>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</si>
  <si>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</si>
  <si>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</si>
  <si>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</si>
  <si>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</si>
  <si>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</si>
  <si>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</si>
  <si>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06/10/20 - VENCIMENTO 14/10/20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</si>
</sst>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1149183.31</v>
      </c>
      <c r="C6" s="10">
        <v>1160263.8399999999</v>
      </c>
      <c r="D6" s="10">
        <v>1379621.6600000001</v>
      </c>
      <c r="E6" s="10">
        <v>836297.24</v>
      </c>
      <c r="F6" s="10">
        <v>880565.1599999999</v>
      </c>
      <c r="G6" s="10">
        <v>951895.42</v>
      </c>
      <c r="H6" s="10">
        <v>866472.01</v>
      </c>
      <c r="I6" s="10">
        <v>1185113.25</v>
      </c>
      <c r="J6" s="10">
        <v>438557.47</v>
      </c>
      <c r="K6" s="10">
        <f>SUM(B6:J6)</f>
        <v>8847969.360000001</v>
      </c>
      <c r="Q6"/>
      <c r="R6"/>
    </row>
    <row r="7" spans="1:18" ht="27" customHeight="1">
      <c r="A7" s="2" t="s">
        <v>4</v>
      </c>
      <c r="B7" s="19">
        <v>-272492.8</v>
      </c>
      <c r="C7" s="19">
        <v>-70139.4</v>
      </c>
      <c r="D7" s="19">
        <v>-160778.13999999998</v>
      </c>
      <c r="E7" s="19">
        <v>466565.85</v>
      </c>
      <c r="F7" s="19">
        <v>-49328.4</v>
      </c>
      <c r="G7" s="19">
        <v>-278320.7</v>
      </c>
      <c r="H7" s="19">
        <v>-73127.32999999999</v>
      </c>
      <c r="I7" s="19">
        <v>-137299.65000000002</v>
      </c>
      <c r="J7" s="19">
        <v>-42844.38</v>
      </c>
      <c r="K7" s="8">
        <f>SUM(B7:J7)</f>
        <v>-617764.95</v>
      </c>
      <c r="Q7"/>
      <c r="R7"/>
    </row>
    <row r="8" spans="1:11" ht="27" customHeight="1">
      <c r="A8" s="6" t="s">
        <v>5</v>
      </c>
      <c r="B8" s="7">
        <f>B6+B7</f>
        <v>876690.51</v>
      </c>
      <c r="C8" s="7">
        <f aca="true" t="shared" si="0" ref="C8:J8">C6+C7</f>
        <v>1090124.44</v>
      </c>
      <c r="D8" s="7">
        <f t="shared" si="0"/>
        <v>1218843.5200000003</v>
      </c>
      <c r="E8" s="7">
        <f t="shared" si="0"/>
        <v>1302863.0899999999</v>
      </c>
      <c r="F8" s="7">
        <f t="shared" si="0"/>
        <v>831236.7599999999</v>
      </c>
      <c r="G8" s="7">
        <f t="shared" si="0"/>
        <v>673574.72</v>
      </c>
      <c r="H8" s="7">
        <f t="shared" si="0"/>
        <v>793344.68</v>
      </c>
      <c r="I8" s="7">
        <f t="shared" si="0"/>
        <v>1047813.6</v>
      </c>
      <c r="J8" s="7">
        <f t="shared" si="0"/>
        <v>395713.08999999997</v>
      </c>
      <c r="K8" s="7">
        <f>+K7+K6</f>
        <v>8230204.410000001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449644.44999999995</v>
      </c>
      <c r="C13" s="10">
        <v>369189.85000000003</v>
      </c>
      <c r="D13" s="10">
        <v>1208921.23</v>
      </c>
      <c r="E13" s="10">
        <v>980161.7300000001</v>
      </c>
      <c r="F13" s="10">
        <v>1047250.5900000002</v>
      </c>
      <c r="G13" s="10">
        <v>587705.69</v>
      </c>
      <c r="H13" s="10">
        <v>325965.24</v>
      </c>
      <c r="I13" s="10">
        <v>446939.11</v>
      </c>
      <c r="J13" s="10">
        <v>459268.11</v>
      </c>
      <c r="K13" s="10">
        <v>626874.2</v>
      </c>
      <c r="L13" s="10">
        <f>SUM(B13:K13)</f>
        <v>6501920.200000002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-58129.439999999995</v>
      </c>
      <c r="C14" s="8">
        <v>-24318.8</v>
      </c>
      <c r="D14" s="8">
        <v>-67821.6</v>
      </c>
      <c r="E14" s="8">
        <v>-67795.9</v>
      </c>
      <c r="F14" s="8">
        <v>-56711.6</v>
      </c>
      <c r="G14" s="8">
        <v>454176</v>
      </c>
      <c r="H14" s="8">
        <v>-30016.5</v>
      </c>
      <c r="I14" s="8">
        <v>-50771.880000000005</v>
      </c>
      <c r="J14" s="8">
        <v>-17758.4</v>
      </c>
      <c r="K14" s="8">
        <v>-43150.8</v>
      </c>
      <c r="L14" s="8">
        <f>SUM(B14:K14)</f>
        <v>37701.08000000003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391515.00999999995</v>
      </c>
      <c r="C15" s="7">
        <f aca="true" t="shared" si="1" ref="C15:K15">C13+C14</f>
        <v>344871.05000000005</v>
      </c>
      <c r="D15" s="7">
        <f t="shared" si="1"/>
        <v>1141099.63</v>
      </c>
      <c r="E15" s="7">
        <f t="shared" si="1"/>
        <v>912365.8300000001</v>
      </c>
      <c r="F15" s="7">
        <f t="shared" si="1"/>
        <v>990538.9900000002</v>
      </c>
      <c r="G15" s="7">
        <f t="shared" si="1"/>
        <v>1041881.69</v>
      </c>
      <c r="H15" s="7">
        <f t="shared" si="1"/>
        <v>295948.74</v>
      </c>
      <c r="I15" s="7">
        <f t="shared" si="1"/>
        <v>396167.23</v>
      </c>
      <c r="J15" s="7">
        <f t="shared" si="1"/>
        <v>441509.70999999996</v>
      </c>
      <c r="K15" s="7">
        <f t="shared" si="1"/>
        <v>583723.3999999999</v>
      </c>
      <c r="L15" s="7">
        <f>+L13+L14</f>
        <v>6539621.280000002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996914.81</v>
      </c>
      <c r="C20" s="10">
        <v>759006.12</v>
      </c>
      <c r="D20" s="10">
        <v>622553.75</v>
      </c>
      <c r="E20" s="10">
        <v>178670.79</v>
      </c>
      <c r="F20" s="10">
        <v>711616.97</v>
      </c>
      <c r="G20" s="10">
        <v>935667.11</v>
      </c>
      <c r="H20" s="10">
        <v>182604.95999999996</v>
      </c>
      <c r="I20" s="10">
        <v>746309.5600000002</v>
      </c>
      <c r="J20" s="10">
        <v>665202.42</v>
      </c>
      <c r="K20" s="10">
        <v>876049.42</v>
      </c>
      <c r="L20" s="10">
        <v>780019.6</v>
      </c>
      <c r="M20" s="10">
        <v>423041.68999999994</v>
      </c>
      <c r="N20" s="10">
        <v>243885.90999999995</v>
      </c>
      <c r="O20" s="10">
        <f>SUM(B20:N20)</f>
        <v>8121543.110000001</v>
      </c>
    </row>
    <row r="21" spans="1:15" ht="27" customHeight="1">
      <c r="A21" s="2" t="s">
        <v>4</v>
      </c>
      <c r="B21" s="8">
        <v>-59637.6</v>
      </c>
      <c r="C21" s="8">
        <v>-56328.8</v>
      </c>
      <c r="D21" s="8">
        <v>-46974.4</v>
      </c>
      <c r="E21" s="8">
        <v>-8544.8</v>
      </c>
      <c r="F21" s="8">
        <v>-32837.2</v>
      </c>
      <c r="G21" s="8">
        <v>-51651.6</v>
      </c>
      <c r="H21" s="8">
        <v>151025.2</v>
      </c>
      <c r="I21" s="8">
        <v>-58524.4</v>
      </c>
      <c r="J21" s="8">
        <v>-44237.6</v>
      </c>
      <c r="K21" s="8">
        <v>-41514</v>
      </c>
      <c r="L21" s="8">
        <v>-35125.2</v>
      </c>
      <c r="M21" s="8">
        <v>-18088.4</v>
      </c>
      <c r="N21" s="8">
        <v>-15501.2</v>
      </c>
      <c r="O21" s="8">
        <f>SUM(B21:N21)</f>
        <v>-317940</v>
      </c>
    </row>
    <row r="22" spans="1:15" ht="27" customHeight="1">
      <c r="A22" s="6" t="s">
        <v>5</v>
      </c>
      <c r="B22" s="7">
        <f>+B20+B21</f>
        <v>937277.2100000001</v>
      </c>
      <c r="C22" s="7">
        <f>+C20+C21</f>
        <v>702677.32</v>
      </c>
      <c r="D22" s="7">
        <f aca="true" t="shared" si="2" ref="D22:O22">+D20+D21</f>
        <v>575579.35</v>
      </c>
      <c r="E22" s="7">
        <f t="shared" si="2"/>
        <v>170125.99000000002</v>
      </c>
      <c r="F22" s="7">
        <f t="shared" si="2"/>
        <v>678779.77</v>
      </c>
      <c r="G22" s="7">
        <f t="shared" si="2"/>
        <v>884015.51</v>
      </c>
      <c r="H22" s="7">
        <f t="shared" si="2"/>
        <v>333630.16</v>
      </c>
      <c r="I22" s="7">
        <f t="shared" si="2"/>
        <v>687785.1600000001</v>
      </c>
      <c r="J22" s="7">
        <f t="shared" si="2"/>
        <v>620964.8200000001</v>
      </c>
      <c r="K22" s="7">
        <f t="shared" si="2"/>
        <v>834535.42</v>
      </c>
      <c r="L22" s="7">
        <f t="shared" si="2"/>
        <v>744894.4</v>
      </c>
      <c r="M22" s="7">
        <f t="shared" si="2"/>
        <v>404953.2899999999</v>
      </c>
      <c r="N22" s="7">
        <f t="shared" si="2"/>
        <v>228384.70999999993</v>
      </c>
      <c r="O22" s="7">
        <f t="shared" si="2"/>
        <v>7803603.110000001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2020-10-13T19:54:35Z</dcterms:modified>
  <cp:category/>
  <cp:version/>
  <cp:contentType/>
  <cp:contentStatus/>
</cp:coreProperties>
</file>