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<sst xmlns="http://schemas.openxmlformats.org/spreadsheetml/2006/main" count="81" uniqueCount="63">
  <si>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</si>
  <si>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</si>
  <si>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</si>
  <si>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</si>
  <si>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</si>
  <si>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</si>
  <si>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</si>
  <si>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</si>
  <si>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</si>
  <si>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</si>
  <si>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</si>
  <si>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</si>
  <si>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</si>
  <si>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</si>
  <si>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</si>
  <si>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</si>
  <si>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</si>
  <si>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</si>
  <si>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</si>
  <si>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</si>
  <si>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</si>
  <si>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</si>
  <si>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</si>
  <si>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</si>
  <si>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</si>
  <si>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</si>
  <si>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</si>
  <si>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</si>
  <si>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</si>
  <si>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</si>
  <si>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</si>
  <si>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</si>
  <si>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</si>
  <si>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</si>
  <si>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</si>
  <si>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</si>
  <si>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</si>
  <si>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</si>
  <si>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</si>
  <si>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</si>
  <si>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</si>
  <si>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</si>
  <si>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</si>
  <si>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</si>
  <si>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</si>
  <si>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</si>
  <si>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</si>
  <si>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</si>
  <si>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</si>
  <si>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</si>
  <si>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</si>
  <si>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</si>
  <si>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</si>
  <si>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</si>
  <si>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</si>
  <si>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</si>
  <si>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</si>
  <si>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</si>
  <si>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</si>
  <si>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</si>
  <si>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</si>
  <si>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</si>
  <si>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04/10/20 - VENCIMENTO 09/10/20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</si>
</sst>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295399.97</v>
      </c>
      <c r="C6" s="10">
        <v>291552.56</v>
      </c>
      <c r="D6" s="10">
        <v>388779.08999999997</v>
      </c>
      <c r="E6" s="10">
        <v>193010.98999999996</v>
      </c>
      <c r="F6" s="10">
        <v>276473.49</v>
      </c>
      <c r="G6" s="10">
        <v>261187.66999999995</v>
      </c>
      <c r="H6" s="10">
        <v>278147.69000000006</v>
      </c>
      <c r="I6" s="10">
        <v>361940.97000000003</v>
      </c>
      <c r="J6" s="10">
        <v>93082.9</v>
      </c>
      <c r="K6" s="10">
        <f>SUM(B6:J6)</f>
        <v>2439575.33</v>
      </c>
      <c r="Q6"/>
      <c r="R6"/>
    </row>
    <row r="7" spans="1:18" ht="27" customHeight="1">
      <c r="A7" s="2" t="s">
        <v>4</v>
      </c>
      <c r="B7" s="19">
        <v>-25317.6</v>
      </c>
      <c r="C7" s="19">
        <v>-24890.8</v>
      </c>
      <c r="D7" s="19">
        <v>-68769.02</v>
      </c>
      <c r="E7" s="19">
        <v>-15259.2</v>
      </c>
      <c r="F7" s="19">
        <v>-18682.4</v>
      </c>
      <c r="G7" s="19">
        <v>-14036</v>
      </c>
      <c r="H7" s="19">
        <v>-13992</v>
      </c>
      <c r="I7" s="19">
        <v>-27768.4</v>
      </c>
      <c r="J7" s="19">
        <v>-13296.48</v>
      </c>
      <c r="K7" s="8">
        <f>SUM(B7:J7)</f>
        <v>-222011.9</v>
      </c>
      <c r="Q7"/>
      <c r="R7"/>
    </row>
    <row r="8" spans="1:11" ht="27" customHeight="1">
      <c r="A8" s="6" t="s">
        <v>5</v>
      </c>
      <c r="B8" s="7">
        <f>B6+B7</f>
        <v>270082.37</v>
      </c>
      <c r="C8" s="7">
        <f aca="true" t="shared" si="0" ref="C8:J8">C6+C7</f>
        <v>266661.76</v>
      </c>
      <c r="D8" s="7">
        <f t="shared" si="0"/>
        <v>320010.06999999995</v>
      </c>
      <c r="E8" s="7">
        <f t="shared" si="0"/>
        <v>177751.78999999995</v>
      </c>
      <c r="F8" s="7">
        <f t="shared" si="0"/>
        <v>257791.09</v>
      </c>
      <c r="G8" s="7">
        <f t="shared" si="0"/>
        <v>247151.66999999995</v>
      </c>
      <c r="H8" s="7">
        <f t="shared" si="0"/>
        <v>264155.69000000006</v>
      </c>
      <c r="I8" s="7">
        <f t="shared" si="0"/>
        <v>334172.57</v>
      </c>
      <c r="J8" s="7">
        <f t="shared" si="0"/>
        <v>79786.42</v>
      </c>
      <c r="K8" s="7">
        <f>+K7+K6</f>
        <v>2217563.43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106086.36</v>
      </c>
      <c r="C13" s="10">
        <v>94847.96</v>
      </c>
      <c r="D13" s="10">
        <v>328458.31999999995</v>
      </c>
      <c r="E13" s="10">
        <v>311265.37999999995</v>
      </c>
      <c r="F13" s="10">
        <v>326882.83</v>
      </c>
      <c r="G13" s="10">
        <v>134240.75</v>
      </c>
      <c r="H13" s="10">
        <v>83977.9</v>
      </c>
      <c r="I13" s="10">
        <v>121379.31</v>
      </c>
      <c r="J13" s="10">
        <v>98901.85</v>
      </c>
      <c r="K13" s="10">
        <v>182250.24</v>
      </c>
      <c r="L13" s="10">
        <f>SUM(B13:K13)</f>
        <v>1788290.9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-45501.439999999995</v>
      </c>
      <c r="C14" s="8">
        <v>-8976</v>
      </c>
      <c r="D14" s="8">
        <v>-26725.6</v>
      </c>
      <c r="E14" s="8">
        <v>-35398.7</v>
      </c>
      <c r="F14" s="8">
        <v>-27601.2</v>
      </c>
      <c r="G14" s="8">
        <v>-9926.4</v>
      </c>
      <c r="H14" s="8">
        <v>-19782.1</v>
      </c>
      <c r="I14" s="8">
        <v>-8087.2</v>
      </c>
      <c r="J14" s="8">
        <v>-4017.2</v>
      </c>
      <c r="K14" s="8">
        <v>-15197.6</v>
      </c>
      <c r="L14" s="8">
        <f>SUM(B14:K14)</f>
        <v>-201213.44000000003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60584.920000000006</v>
      </c>
      <c r="C15" s="7">
        <f aca="true" t="shared" si="1" ref="C15:K15">C13+C14</f>
        <v>85871.96</v>
      </c>
      <c r="D15" s="7">
        <f t="shared" si="1"/>
        <v>301732.72</v>
      </c>
      <c r="E15" s="7">
        <f t="shared" si="1"/>
        <v>275866.67999999993</v>
      </c>
      <c r="F15" s="7">
        <f t="shared" si="1"/>
        <v>299281.63</v>
      </c>
      <c r="G15" s="7">
        <f t="shared" si="1"/>
        <v>124314.35</v>
      </c>
      <c r="H15" s="7">
        <f t="shared" si="1"/>
        <v>64195.799999999996</v>
      </c>
      <c r="I15" s="7">
        <f t="shared" si="1"/>
        <v>113292.11</v>
      </c>
      <c r="J15" s="7">
        <f t="shared" si="1"/>
        <v>94884.65000000001</v>
      </c>
      <c r="K15" s="7">
        <f t="shared" si="1"/>
        <v>167052.63999999998</v>
      </c>
      <c r="L15" s="7">
        <f>+L13+L14</f>
        <v>1587077.46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368010.00999999995</v>
      </c>
      <c r="C20" s="10">
        <v>279658.58999999997</v>
      </c>
      <c r="D20" s="10">
        <v>265839.95999999996</v>
      </c>
      <c r="E20" s="10">
        <v>64301.33</v>
      </c>
      <c r="F20" s="10">
        <v>266487.29000000004</v>
      </c>
      <c r="G20" s="10">
        <v>257258.71</v>
      </c>
      <c r="H20" s="10">
        <v>50433.11</v>
      </c>
      <c r="I20" s="10">
        <v>236879.01</v>
      </c>
      <c r="J20" s="10">
        <v>250104.89000000004</v>
      </c>
      <c r="K20" s="10">
        <v>342402.26999999996</v>
      </c>
      <c r="L20" s="10">
        <v>333331.51</v>
      </c>
      <c r="M20" s="10">
        <v>149801.52</v>
      </c>
      <c r="N20" s="10">
        <v>68174.96</v>
      </c>
      <c r="O20" s="10">
        <f>SUM(B20:N20)</f>
        <v>2932683.1599999997</v>
      </c>
    </row>
    <row r="21" spans="1:15" ht="27" customHeight="1">
      <c r="A21" s="2" t="s">
        <v>4</v>
      </c>
      <c r="B21" s="8">
        <v>-34526.8</v>
      </c>
      <c r="C21" s="8">
        <v>-27517.6</v>
      </c>
      <c r="D21" s="8">
        <v>-25625.6</v>
      </c>
      <c r="E21" s="8">
        <v>-3506.8</v>
      </c>
      <c r="F21" s="8">
        <v>-18268.8</v>
      </c>
      <c r="G21" s="8">
        <v>-25898.4</v>
      </c>
      <c r="H21" s="8">
        <v>-3806</v>
      </c>
      <c r="I21" s="8">
        <v>-24151.6</v>
      </c>
      <c r="J21" s="8">
        <v>-23003.2</v>
      </c>
      <c r="K21" s="8">
        <v>-23588.4</v>
      </c>
      <c r="L21" s="8">
        <v>-19197.2</v>
      </c>
      <c r="M21" s="8">
        <v>-7361.2</v>
      </c>
      <c r="N21" s="8">
        <v>-5016</v>
      </c>
      <c r="O21" s="8">
        <f>SUM(B21:N21)</f>
        <v>-241467.60000000003</v>
      </c>
    </row>
    <row r="22" spans="1:15" ht="27" customHeight="1">
      <c r="A22" s="6" t="s">
        <v>5</v>
      </c>
      <c r="B22" s="7">
        <f>+B20+B21</f>
        <v>333483.20999999996</v>
      </c>
      <c r="C22" s="7">
        <f>+C20+C21</f>
        <v>252140.98999999996</v>
      </c>
      <c r="D22" s="7">
        <f aca="true" t="shared" si="2" ref="D22:O22">+D20+D21</f>
        <v>240214.35999999996</v>
      </c>
      <c r="E22" s="7">
        <f t="shared" si="2"/>
        <v>60794.53</v>
      </c>
      <c r="F22" s="7">
        <f t="shared" si="2"/>
        <v>248218.49000000005</v>
      </c>
      <c r="G22" s="7">
        <f t="shared" si="2"/>
        <v>231360.31</v>
      </c>
      <c r="H22" s="7">
        <f t="shared" si="2"/>
        <v>46627.11</v>
      </c>
      <c r="I22" s="7">
        <f t="shared" si="2"/>
        <v>212727.41</v>
      </c>
      <c r="J22" s="7">
        <f t="shared" si="2"/>
        <v>227101.69000000003</v>
      </c>
      <c r="K22" s="7">
        <f t="shared" si="2"/>
        <v>318813.86999999994</v>
      </c>
      <c r="L22" s="7">
        <f t="shared" si="2"/>
        <v>314134.31</v>
      </c>
      <c r="M22" s="7">
        <f t="shared" si="2"/>
        <v>142440.31999999998</v>
      </c>
      <c r="N22" s="7">
        <f t="shared" si="2"/>
        <v>63158.96000000001</v>
      </c>
      <c r="O22" s="7">
        <f t="shared" si="2"/>
        <v>2691215.5599999996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2020-10-08T19:46:43Z</dcterms:modified>
  <cp:category/>
  <cp:version/>
  <cp:contentType/>
  <cp:contentStatus/>
</cp:coreProperties>
</file>