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<sst xmlns="http://schemas.openxmlformats.org/spreadsheetml/2006/main" count="75" uniqueCount="74">
  <si>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</si>
  <si>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</si>
  <si>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</si>
  <si>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</si>
  <si>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</si>
  <si>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</si>
  <si>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</si>
  <si>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</si>
  <si>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</si>
  <si>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</si>
  <si>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</si>
  <si>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</si>
  <si>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</si>
  <si>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</si>
  <si>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</si>
  <si>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</si>
  <si>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</si>
  <si>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</si>
  <si>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</si>
  <si>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</si>
  <si>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</si>
  <si>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</si>
  <si>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</si>
  <si>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</si>
  <si>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</si>
  <si>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</si>
  <si>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</si>
  <si>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</si>
  <si>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</si>
  <si>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</si>
  <si>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</si>
  <si>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</si>
  <si>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</si>
  <si>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</si>
  <si>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</si>
  <si>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</si>
  <si>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</si>
  <si>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</si>
  <si>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</si>
  <si>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</si>
  <si>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</si>
  <si>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</si>
  <si>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</si>
  <si>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</si>
  <si>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</si>
  <si>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</si>
  <si>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</si>
  <si>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</si>
  <si>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</si>
  <si>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</si>
  <si>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</si>
  <si>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</si>
  <si>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</si>
  <si>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</si>
  <si>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</si>
  <si>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</si>
  <si>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</si>
  <si>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</si>
  <si>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</si>
  <si>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</si>
  <si>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</si>
  <si>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</si>
  <si>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</si>
  <si>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</si>
  <si>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</si>
  <si>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</si>
  <si>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</si>
  <si>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</si>
  <si>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</si>
  <si>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</si>
  <si>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</si>
  <si>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23/10/20 - VENCIMENTO 30/10/20</t>
  </si>
  <si>
    <t>5.3. Revisão de Remuneração pelo Transporte Coletivo ¹</t>
  </si>
  <si>
    <t>¹ Rede da madrugada e Arla de setembro. Aposentados de agosto e setembro.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</si>
</sst>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236479</v>
      </c>
      <c r="C7" s="47">
        <f t="shared" si="0"/>
        <v>207862</v>
      </c>
      <c r="D7" s="47">
        <f t="shared" si="0"/>
        <v>274259</v>
      </c>
      <c r="E7" s="47">
        <f t="shared" si="0"/>
        <v>143050</v>
      </c>
      <c r="F7" s="47">
        <f t="shared" si="0"/>
        <v>168291</v>
      </c>
      <c r="G7" s="47">
        <f t="shared" si="0"/>
        <v>188740</v>
      </c>
      <c r="H7" s="47">
        <f t="shared" si="0"/>
        <v>218302</v>
      </c>
      <c r="I7" s="47">
        <f t="shared" si="0"/>
        <v>277496</v>
      </c>
      <c r="J7" s="47">
        <f t="shared" si="0"/>
        <v>82339</v>
      </c>
      <c r="K7" s="47">
        <f t="shared" si="0"/>
        <v>1796818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15780</v>
      </c>
      <c r="C8" s="45">
        <f t="shared" si="1"/>
        <v>15423</v>
      </c>
      <c r="D8" s="45">
        <f t="shared" si="1"/>
        <v>17709</v>
      </c>
      <c r="E8" s="45">
        <f t="shared" si="1"/>
        <v>9566</v>
      </c>
      <c r="F8" s="45">
        <f t="shared" si="1"/>
        <v>11810</v>
      </c>
      <c r="G8" s="45">
        <f t="shared" si="1"/>
        <v>7651</v>
      </c>
      <c r="H8" s="45">
        <f t="shared" si="1"/>
        <v>6781</v>
      </c>
      <c r="I8" s="45">
        <f t="shared" si="1"/>
        <v>16421</v>
      </c>
      <c r="J8" s="45">
        <f t="shared" si="1"/>
        <v>2686</v>
      </c>
      <c r="K8" s="38">
        <f>SUM(B8:J8)</f>
        <v>103827</v>
      </c>
      <c r="L8"/>
      <c r="M8"/>
      <c r="N8"/>
    </row>
    <row r="9" spans="1:14" ht="16.5" customHeight="1">
      <c r="A9" s="22" t="s">
        <v>34</v>
      </c>
      <c r="B9" s="45">
        <v>15764</v>
      </c>
      <c r="C9" s="45">
        <v>15419</v>
      </c>
      <c r="D9" s="45">
        <v>17702</v>
      </c>
      <c r="E9" s="45">
        <v>9543</v>
      </c>
      <c r="F9" s="45">
        <v>11804</v>
      </c>
      <c r="G9" s="45">
        <v>7650</v>
      </c>
      <c r="H9" s="45">
        <v>6781</v>
      </c>
      <c r="I9" s="45">
        <v>16402</v>
      </c>
      <c r="J9" s="45">
        <v>2686</v>
      </c>
      <c r="K9" s="38">
        <f>SUM(B9:J9)</f>
        <v>103751</v>
      </c>
      <c r="L9"/>
      <c r="M9"/>
      <c r="N9"/>
    </row>
    <row r="10" spans="1:14" ht="16.5" customHeight="1">
      <c r="A10" s="22" t="s">
        <v>33</v>
      </c>
      <c r="B10" s="45">
        <v>16</v>
      </c>
      <c r="C10" s="45">
        <v>4</v>
      </c>
      <c r="D10" s="45">
        <v>7</v>
      </c>
      <c r="E10" s="45">
        <v>23</v>
      </c>
      <c r="F10" s="45">
        <v>6</v>
      </c>
      <c r="G10" s="45">
        <v>1</v>
      </c>
      <c r="H10" s="45">
        <v>0</v>
      </c>
      <c r="I10" s="45">
        <v>19</v>
      </c>
      <c r="J10" s="45">
        <v>0</v>
      </c>
      <c r="K10" s="38">
        <f>SUM(B10:J10)</f>
        <v>76</v>
      </c>
      <c r="L10"/>
      <c r="M10"/>
      <c r="N10"/>
    </row>
    <row r="11" spans="1:14" ht="16.5" customHeight="1">
      <c r="A11" s="44" t="s">
        <v>32</v>
      </c>
      <c r="B11" s="43">
        <v>220699</v>
      </c>
      <c r="C11" s="43">
        <v>192439</v>
      </c>
      <c r="D11" s="43">
        <v>256550</v>
      </c>
      <c r="E11" s="43">
        <v>133484</v>
      </c>
      <c r="F11" s="43">
        <v>156481</v>
      </c>
      <c r="G11" s="43">
        <v>181089</v>
      </c>
      <c r="H11" s="43">
        <v>211521</v>
      </c>
      <c r="I11" s="43">
        <v>261075</v>
      </c>
      <c r="J11" s="43">
        <v>79653</v>
      </c>
      <c r="K11" s="38">
        <f>SUM(B11:J11)</f>
        <v>1692991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1.437685075636707</v>
      </c>
      <c r="C15" s="39">
        <v>1.508284215414391</v>
      </c>
      <c r="D15" s="39">
        <v>1.228319766295442</v>
      </c>
      <c r="E15" s="39">
        <v>1.612985046431463</v>
      </c>
      <c r="F15" s="39">
        <v>1.383335521101685</v>
      </c>
      <c r="G15" s="39">
        <v>1.336780037902696</v>
      </c>
      <c r="H15" s="39">
        <v>1.294021802104692</v>
      </c>
      <c r="I15" s="39">
        <v>1.366537012923926</v>
      </c>
      <c r="J15" s="39">
        <v>1.527187608140672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1154957.16</v>
      </c>
      <c r="C17" s="36">
        <f aca="true" t="shared" si="2" ref="C17:J17">C18+C19+C20+C21+C22+C23+C24</f>
        <v>1163428.54</v>
      </c>
      <c r="D17" s="36">
        <f t="shared" si="2"/>
        <v>1379036.68</v>
      </c>
      <c r="E17" s="36">
        <f t="shared" si="2"/>
        <v>832731.7</v>
      </c>
      <c r="F17" s="36">
        <f t="shared" si="2"/>
        <v>886638.1599999999</v>
      </c>
      <c r="G17" s="36">
        <f t="shared" si="2"/>
        <v>961404.2999999999</v>
      </c>
      <c r="H17" s="36">
        <f t="shared" si="2"/>
        <v>865175.33</v>
      </c>
      <c r="I17" s="36">
        <f t="shared" si="2"/>
        <v>1189179.8</v>
      </c>
      <c r="J17" s="36">
        <f t="shared" si="2"/>
        <v>439925.07999999996</v>
      </c>
      <c r="K17" s="36">
        <f aca="true" t="shared" si="3" ref="K17:K24">SUM(B17:J17)</f>
        <v>8872476.75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804217.78</v>
      </c>
      <c r="C18" s="30">
        <f t="shared" si="4"/>
        <v>775969.63</v>
      </c>
      <c r="D18" s="30">
        <f t="shared" si="4"/>
        <v>1134143.24</v>
      </c>
      <c r="E18" s="30">
        <f t="shared" si="4"/>
        <v>515008.61</v>
      </c>
      <c r="F18" s="30">
        <f t="shared" si="4"/>
        <v>640734.32</v>
      </c>
      <c r="G18" s="30">
        <f t="shared" si="4"/>
        <v>726554.63</v>
      </c>
      <c r="H18" s="30">
        <f t="shared" si="4"/>
        <v>669881.52</v>
      </c>
      <c r="I18" s="30">
        <f t="shared" si="4"/>
        <v>859571.61</v>
      </c>
      <c r="J18" s="30">
        <f t="shared" si="4"/>
        <v>288968.72</v>
      </c>
      <c r="K18" s="30">
        <f t="shared" si="3"/>
        <v>6415050.0600000005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351994.12</v>
      </c>
      <c r="C19" s="30">
        <f t="shared" si="5"/>
        <v>394413.11</v>
      </c>
      <c r="D19" s="30">
        <f t="shared" si="5"/>
        <v>258947.32</v>
      </c>
      <c r="E19" s="30">
        <f t="shared" si="5"/>
        <v>315692.58</v>
      </c>
      <c r="F19" s="30">
        <f t="shared" si="5"/>
        <v>245616.22</v>
      </c>
      <c r="G19" s="30">
        <f t="shared" si="5"/>
        <v>244689.1</v>
      </c>
      <c r="H19" s="30">
        <f t="shared" si="5"/>
        <v>196959.77</v>
      </c>
      <c r="I19" s="30">
        <f t="shared" si="5"/>
        <v>315064.81</v>
      </c>
      <c r="J19" s="30">
        <f t="shared" si="5"/>
        <v>152340.73</v>
      </c>
      <c r="K19" s="30">
        <f t="shared" si="3"/>
        <v>2475717.7600000002</v>
      </c>
      <c r="L19"/>
      <c r="M19"/>
      <c r="N19"/>
    </row>
    <row r="20" spans="1:14" ht="16.5" customHeight="1">
      <c r="A20" s="18" t="s">
        <v>27</v>
      </c>
      <c r="B20" s="30">
        <v>30764.22</v>
      </c>
      <c r="C20" s="30">
        <v>21983.1</v>
      </c>
      <c r="D20" s="30">
        <v>20717.41</v>
      </c>
      <c r="E20" s="30">
        <v>20159.13</v>
      </c>
      <c r="F20" s="30">
        <v>21763.64</v>
      </c>
      <c r="G20" s="30">
        <v>14531.37</v>
      </c>
      <c r="H20" s="30">
        <v>21517.6</v>
      </c>
      <c r="I20" s="30">
        <v>42236.32</v>
      </c>
      <c r="J20" s="30">
        <v>10411.93</v>
      </c>
      <c r="K20" s="30">
        <f t="shared" si="3"/>
        <v>204084.72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-222</v>
      </c>
      <c r="H23" s="30">
        <v>0</v>
      </c>
      <c r="I23" s="30">
        <v>0</v>
      </c>
      <c r="J23" s="30">
        <v>0</v>
      </c>
      <c r="K23" s="30">
        <f t="shared" si="3"/>
        <v>-436.96000000000004</v>
      </c>
      <c r="L23"/>
      <c r="M23"/>
      <c r="N23"/>
    </row>
    <row r="24" spans="1:14" ht="16.5" customHeight="1">
      <c r="A24" s="18" t="s">
        <v>69</v>
      </c>
      <c r="B24" s="30">
        <v>-33127.86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-24148.8</v>
      </c>
      <c r="H24" s="30">
        <v>-23183.56</v>
      </c>
      <c r="I24" s="30">
        <v>-29016.8</v>
      </c>
      <c r="J24" s="30">
        <v>-11796.3</v>
      </c>
      <c r="K24" s="30">
        <f t="shared" si="3"/>
        <v>-229881.98999999996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260021.07</v>
      </c>
      <c r="C27" s="30">
        <f t="shared" si="6"/>
        <v>38452.40999999999</v>
      </c>
      <c r="D27" s="30">
        <f t="shared" si="6"/>
        <v>429398.04999999993</v>
      </c>
      <c r="E27" s="30">
        <f t="shared" si="6"/>
        <v>352994.61</v>
      </c>
      <c r="F27" s="30">
        <f t="shared" si="6"/>
        <v>184532.65</v>
      </c>
      <c r="G27" s="30">
        <f t="shared" si="6"/>
        <v>-800.859999999986</v>
      </c>
      <c r="H27" s="30">
        <f t="shared" si="6"/>
        <v>250165.90000000002</v>
      </c>
      <c r="I27" s="30">
        <f t="shared" si="6"/>
        <v>141253.22</v>
      </c>
      <c r="J27" s="30">
        <f t="shared" si="6"/>
        <v>16442.02</v>
      </c>
      <c r="K27" s="30">
        <f aca="true" t="shared" si="7" ref="K27:K35">SUM(B27:J27)</f>
        <v>1672459.0699999996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-116666.77</v>
      </c>
      <c r="C28" s="30">
        <f t="shared" si="8"/>
        <v>-72483.96</v>
      </c>
      <c r="D28" s="30">
        <f t="shared" si="8"/>
        <v>-93576.8</v>
      </c>
      <c r="E28" s="30">
        <f t="shared" si="8"/>
        <v>-100082.19</v>
      </c>
      <c r="F28" s="30">
        <f t="shared" si="8"/>
        <v>-51937.6</v>
      </c>
      <c r="G28" s="30">
        <f t="shared" si="8"/>
        <v>-101384.20999999999</v>
      </c>
      <c r="H28" s="30">
        <f t="shared" si="8"/>
        <v>-42833.87</v>
      </c>
      <c r="I28" s="30">
        <f t="shared" si="8"/>
        <v>-92452.13</v>
      </c>
      <c r="J28" s="30">
        <f t="shared" si="8"/>
        <v>-18075.879999999997</v>
      </c>
      <c r="K28" s="30">
        <f t="shared" si="7"/>
        <v>-689493.41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-69361.6</v>
      </c>
      <c r="C29" s="30">
        <f aca="true" t="shared" si="9" ref="C29:J29">-ROUND((C9)*$E$3,2)</f>
        <v>-67843.6</v>
      </c>
      <c r="D29" s="30">
        <f t="shared" si="9"/>
        <v>-77888.8</v>
      </c>
      <c r="E29" s="30">
        <f t="shared" si="9"/>
        <v>-41989.2</v>
      </c>
      <c r="F29" s="30">
        <f t="shared" si="9"/>
        <v>-51937.6</v>
      </c>
      <c r="G29" s="30">
        <f t="shared" si="9"/>
        <v>-33660</v>
      </c>
      <c r="H29" s="30">
        <f t="shared" si="9"/>
        <v>-29836.4</v>
      </c>
      <c r="I29" s="30">
        <f t="shared" si="9"/>
        <v>-72168.8</v>
      </c>
      <c r="J29" s="30">
        <f t="shared" si="9"/>
        <v>-11818.4</v>
      </c>
      <c r="K29" s="30">
        <f t="shared" si="7"/>
        <v>-456504.4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</v>
      </c>
      <c r="C31" s="30">
        <v>-154</v>
      </c>
      <c r="D31" s="30">
        <v>-154</v>
      </c>
      <c r="E31" s="30">
        <v>-215.6</v>
      </c>
      <c r="F31" s="26">
        <v>0</v>
      </c>
      <c r="G31" s="30">
        <v>-123.2</v>
      </c>
      <c r="H31" s="30">
        <v>0</v>
      </c>
      <c r="I31" s="30">
        <v>0</v>
      </c>
      <c r="J31" s="30">
        <v>0</v>
      </c>
      <c r="K31" s="30">
        <f t="shared" si="7"/>
        <v>-954.8000000000001</v>
      </c>
      <c r="L31"/>
      <c r="M31"/>
      <c r="N31"/>
    </row>
    <row r="32" spans="1:14" ht="16.5" customHeight="1">
      <c r="A32" s="25" t="s">
        <v>20</v>
      </c>
      <c r="B32" s="30">
        <v>-46997.17</v>
      </c>
      <c r="C32" s="30">
        <v>-4486.36</v>
      </c>
      <c r="D32" s="30">
        <v>-15534</v>
      </c>
      <c r="E32" s="30">
        <v>-57877.39</v>
      </c>
      <c r="F32" s="26">
        <v>0</v>
      </c>
      <c r="G32" s="30">
        <v>-67601.01</v>
      </c>
      <c r="H32" s="30">
        <v>-12997.47</v>
      </c>
      <c r="I32" s="30">
        <v>-20283.33</v>
      </c>
      <c r="J32" s="30">
        <v>-6257.48</v>
      </c>
      <c r="K32" s="30">
        <f t="shared" si="7"/>
        <v>-232034.21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376687.84</v>
      </c>
      <c r="C45" s="27">
        <v>110936.37</v>
      </c>
      <c r="D45" s="27">
        <v>559025.47</v>
      </c>
      <c r="E45" s="27">
        <v>453076.8</v>
      </c>
      <c r="F45" s="27">
        <v>236470.25</v>
      </c>
      <c r="G45" s="27">
        <v>100583.35</v>
      </c>
      <c r="H45" s="27">
        <v>292999.77</v>
      </c>
      <c r="I45" s="27">
        <v>233705.35</v>
      </c>
      <c r="J45" s="27">
        <v>44954.38</v>
      </c>
      <c r="K45" s="27">
        <f>SUM(B45:J45)</f>
        <v>2408439.58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1414978.23</v>
      </c>
      <c r="C47" s="27">
        <f aca="true" t="shared" si="11" ref="C47:J47">IF(C17+C27+C48&lt;0,0,C17+C27+C48)</f>
        <v>1201880.95</v>
      </c>
      <c r="D47" s="27">
        <f t="shared" si="11"/>
        <v>1808434.73</v>
      </c>
      <c r="E47" s="27">
        <f t="shared" si="11"/>
        <v>1185726.31</v>
      </c>
      <c r="F47" s="27">
        <f t="shared" si="11"/>
        <v>1071170.8099999998</v>
      </c>
      <c r="G47" s="27">
        <f t="shared" si="11"/>
        <v>960603.44</v>
      </c>
      <c r="H47" s="27">
        <f t="shared" si="11"/>
        <v>1115341.23</v>
      </c>
      <c r="I47" s="27">
        <f t="shared" si="11"/>
        <v>1330433.02</v>
      </c>
      <c r="J47" s="27">
        <f t="shared" si="11"/>
        <v>456367.1</v>
      </c>
      <c r="K47" s="20">
        <f>SUM(B47:J47)</f>
        <v>10544935.82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1414978.24</v>
      </c>
      <c r="C53" s="10">
        <f t="shared" si="13"/>
        <v>1201880.96</v>
      </c>
      <c r="D53" s="10">
        <f t="shared" si="13"/>
        <v>1808434.73</v>
      </c>
      <c r="E53" s="10">
        <f t="shared" si="13"/>
        <v>1185726.31</v>
      </c>
      <c r="F53" s="10">
        <f t="shared" si="13"/>
        <v>1071170.82</v>
      </c>
      <c r="G53" s="10">
        <f t="shared" si="13"/>
        <v>960603.43</v>
      </c>
      <c r="H53" s="10">
        <f t="shared" si="13"/>
        <v>1115341.23</v>
      </c>
      <c r="I53" s="10">
        <f>SUM(I54:I66)</f>
        <v>1330433.03</v>
      </c>
      <c r="J53" s="10">
        <f t="shared" si="13"/>
        <v>456367.1</v>
      </c>
      <c r="K53" s="5">
        <f>SUM(K54:K66)</f>
        <v>10544935.85</v>
      </c>
      <c r="L53" s="9"/>
    </row>
    <row r="54" spans="1:11" ht="16.5" customHeight="1">
      <c r="A54" s="7" t="s">
        <v>59</v>
      </c>
      <c r="B54" s="8">
        <v>1217336.48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1217336.48</v>
      </c>
    </row>
    <row r="55" spans="1:11" ht="16.5" customHeight="1">
      <c r="A55" s="7" t="s">
        <v>60</v>
      </c>
      <c r="B55" s="8">
        <v>197641.76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197641.76</v>
      </c>
    </row>
    <row r="56" spans="1:11" ht="16.5" customHeight="1">
      <c r="A56" s="7" t="s">
        <v>4</v>
      </c>
      <c r="B56" s="6">
        <v>0</v>
      </c>
      <c r="C56" s="8">
        <v>1201880.96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1201880.96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1808434.73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1808434.73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1185726.31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1185726.31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1071170.82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1071170.82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960603.43</v>
      </c>
      <c r="H60" s="6">
        <v>0</v>
      </c>
      <c r="I60" s="6">
        <v>0</v>
      </c>
      <c r="J60" s="6">
        <v>0</v>
      </c>
      <c r="K60" s="5">
        <f t="shared" si="14"/>
        <v>960603.43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1115341.23</v>
      </c>
      <c r="I61" s="6">
        <v>0</v>
      </c>
      <c r="J61" s="6">
        <v>0</v>
      </c>
      <c r="K61" s="5">
        <f t="shared" si="14"/>
        <v>1115341.23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530718.25</v>
      </c>
      <c r="J63" s="6">
        <v>0</v>
      </c>
      <c r="K63" s="5">
        <f t="shared" si="14"/>
        <v>530718.25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799714.78</v>
      </c>
      <c r="J64" s="6">
        <v>0</v>
      </c>
      <c r="K64" s="5">
        <f t="shared" si="14"/>
        <v>799714.78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456367.1</v>
      </c>
      <c r="K65" s="5">
        <f t="shared" si="14"/>
        <v>456367.1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2" t="s">
        <v>73</v>
      </c>
    </row>
    <row r="68" spans="4:5" ht="18" customHeight="1">
      <c r="D68" s="61"/>
      <c r="E68" s="61"/>
    </row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2020-10-30T14:24:01Z</dcterms:modified>
  <cp:category/>
  <cp:version/>
  <cp:contentType/>
  <cp:contentStatus/>
</cp:coreProperties>
</file>