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<sst xmlns="http://schemas.openxmlformats.org/spreadsheetml/2006/main" count="81" uniqueCount="63">
  <si>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</si>
  <si>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</si>
  <si>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</si>
  <si>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</si>
  <si>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</si>
  <si>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</si>
  <si>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</si>
  <si>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</si>
  <si>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</si>
  <si>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</si>
  <si>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</si>
  <si>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</si>
  <si>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</si>
  <si>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</si>
  <si>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</si>
  <si>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</si>
  <si>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</si>
  <si>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</si>
  <si>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</si>
  <si>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</si>
  <si>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</si>
  <si>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</si>
  <si>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</si>
  <si>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</si>
  <si>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</si>
  <si>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</si>
  <si>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</si>
  <si>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</si>
  <si>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</si>
  <si>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</si>
  <si>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</si>
  <si>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</si>
  <si>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</si>
  <si>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</si>
  <si>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</si>
  <si>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</si>
  <si>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</si>
  <si>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</si>
  <si>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</si>
  <si>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</si>
  <si>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</si>
  <si>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</si>
  <si>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</si>
  <si>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</si>
  <si>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</si>
  <si>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</si>
  <si>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</si>
  <si>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</si>
  <si>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</si>
  <si>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</si>
  <si>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</si>
  <si>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</si>
  <si>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</si>
  <si>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</si>
  <si>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</si>
  <si>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</si>
  <si>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</si>
  <si>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</si>
  <si>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</si>
  <si>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</si>
  <si>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</si>
  <si>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</si>
  <si>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30/11/20 - VENCIMENTO 07/12/20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</si>
</sst>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8">
      <selection activeCell="B31" sqref="B3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1105579.39</v>
      </c>
      <c r="C6" s="10">
        <v>1120873.5499999998</v>
      </c>
      <c r="D6" s="10">
        <v>1329116.87</v>
      </c>
      <c r="E6" s="10">
        <v>806800.6599999999</v>
      </c>
      <c r="F6" s="10">
        <v>848003</v>
      </c>
      <c r="G6" s="10">
        <v>887130.72</v>
      </c>
      <c r="H6" s="10">
        <v>837282.7999999999</v>
      </c>
      <c r="I6" s="10">
        <v>1144741.86</v>
      </c>
      <c r="J6" s="10">
        <v>433152.49</v>
      </c>
      <c r="K6" s="10">
        <f>SUM(B6:J6)</f>
        <v>8512681.34</v>
      </c>
      <c r="Q6"/>
      <c r="R6"/>
    </row>
    <row r="7" spans="1:18" ht="27" customHeight="1">
      <c r="A7" s="2" t="s">
        <v>4</v>
      </c>
      <c r="B7" s="19">
        <v>-138778.03</v>
      </c>
      <c r="C7" s="19">
        <v>-79775.49</v>
      </c>
      <c r="D7" s="19">
        <v>-121155.68</v>
      </c>
      <c r="E7" s="19">
        <v>-110848.55</v>
      </c>
      <c r="F7" s="19">
        <v>-52544.8</v>
      </c>
      <c r="G7" s="19">
        <v>-122831.16</v>
      </c>
      <c r="H7" s="19">
        <v>-51382.700000000004</v>
      </c>
      <c r="I7" s="19">
        <v>-102480.78000000001</v>
      </c>
      <c r="J7" s="19">
        <v>-26967.079999999998</v>
      </c>
      <c r="K7" s="8">
        <f>SUM(B7:J7)</f>
        <v>-806764.2699999999</v>
      </c>
      <c r="Q7"/>
      <c r="R7"/>
    </row>
    <row r="8" spans="1:11" ht="27" customHeight="1">
      <c r="A8" s="6" t="s">
        <v>5</v>
      </c>
      <c r="B8" s="7">
        <f>B6+B7</f>
        <v>966801.3599999999</v>
      </c>
      <c r="C8" s="7">
        <f aca="true" t="shared" si="0" ref="C8:J8">C6+C7</f>
        <v>1041098.0599999998</v>
      </c>
      <c r="D8" s="7">
        <f t="shared" si="0"/>
        <v>1207961.1900000002</v>
      </c>
      <c r="E8" s="7">
        <f t="shared" si="0"/>
        <v>695952.1099999999</v>
      </c>
      <c r="F8" s="7">
        <f t="shared" si="0"/>
        <v>795458.2</v>
      </c>
      <c r="G8" s="7">
        <f t="shared" si="0"/>
        <v>764299.5599999999</v>
      </c>
      <c r="H8" s="7">
        <f t="shared" si="0"/>
        <v>785900.1</v>
      </c>
      <c r="I8" s="7">
        <f t="shared" si="0"/>
        <v>1042261.0800000001</v>
      </c>
      <c r="J8" s="7">
        <f t="shared" si="0"/>
        <v>406185.41</v>
      </c>
      <c r="K8" s="7">
        <f>+K7+K6</f>
        <v>7705917.07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449779.83</v>
      </c>
      <c r="C13" s="10">
        <v>355872.45999999996</v>
      </c>
      <c r="D13" s="10">
        <v>1177419.5899999999</v>
      </c>
      <c r="E13" s="10">
        <v>949582.26</v>
      </c>
      <c r="F13" s="10">
        <v>1007054.81</v>
      </c>
      <c r="G13" s="10">
        <v>561186.2599999999</v>
      </c>
      <c r="H13" s="10">
        <v>319636.25999999995</v>
      </c>
      <c r="I13" s="10">
        <v>431378.8</v>
      </c>
      <c r="J13" s="10">
        <v>489568.92</v>
      </c>
      <c r="K13" s="10">
        <v>598942.59</v>
      </c>
      <c r="L13" s="10">
        <f>SUM(B13:K13)</f>
        <v>6340421.779999999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-43974.72</v>
      </c>
      <c r="C14" s="8">
        <v>-28050</v>
      </c>
      <c r="D14" s="8">
        <v>-77550</v>
      </c>
      <c r="E14" s="8">
        <v>-71872.81</v>
      </c>
      <c r="F14" s="8">
        <v>-65366.4</v>
      </c>
      <c r="G14" s="8">
        <v>-36731.2</v>
      </c>
      <c r="H14" s="8">
        <v>-23424.95</v>
      </c>
      <c r="I14" s="8">
        <v>-34460.229999999996</v>
      </c>
      <c r="J14" s="8">
        <v>-20354.4</v>
      </c>
      <c r="K14" s="8">
        <v>-48708</v>
      </c>
      <c r="L14" s="8">
        <f>SUM(B14:K14)</f>
        <v>-450492.71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405805.11</v>
      </c>
      <c r="C15" s="7">
        <f aca="true" t="shared" si="1" ref="C15:K15">C13+C14</f>
        <v>327822.45999999996</v>
      </c>
      <c r="D15" s="7">
        <f t="shared" si="1"/>
        <v>1099869.5899999999</v>
      </c>
      <c r="E15" s="7">
        <f t="shared" si="1"/>
        <v>877709.45</v>
      </c>
      <c r="F15" s="7">
        <f t="shared" si="1"/>
        <v>941688.41</v>
      </c>
      <c r="G15" s="7">
        <f t="shared" si="1"/>
        <v>524455.0599999999</v>
      </c>
      <c r="H15" s="7">
        <f t="shared" si="1"/>
        <v>296211.30999999994</v>
      </c>
      <c r="I15" s="7">
        <f t="shared" si="1"/>
        <v>396918.57</v>
      </c>
      <c r="J15" s="7">
        <f t="shared" si="1"/>
        <v>469214.51999999996</v>
      </c>
      <c r="K15" s="7">
        <f t="shared" si="1"/>
        <v>550234.59</v>
      </c>
      <c r="L15" s="7">
        <f>+L13+L14</f>
        <v>5889929.069999999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952651.23</v>
      </c>
      <c r="C20" s="10">
        <v>718958.9400000001</v>
      </c>
      <c r="D20" s="10">
        <v>645208.38</v>
      </c>
      <c r="E20" s="10">
        <v>171470.55</v>
      </c>
      <c r="F20" s="10">
        <v>660272.52</v>
      </c>
      <c r="G20" s="10">
        <v>915015.7899999999</v>
      </c>
      <c r="H20" s="10">
        <v>191764.26</v>
      </c>
      <c r="I20" s="10">
        <v>701541.83</v>
      </c>
      <c r="J20" s="10">
        <v>632174.2</v>
      </c>
      <c r="K20" s="10">
        <v>829101.2999999998</v>
      </c>
      <c r="L20" s="10">
        <v>754979.4600000001</v>
      </c>
      <c r="M20" s="10">
        <v>413649.31000000006</v>
      </c>
      <c r="N20" s="10">
        <v>236255.22</v>
      </c>
      <c r="O20" s="10">
        <f>SUM(B20:N20)</f>
        <v>7823042.989999999</v>
      </c>
    </row>
    <row r="21" spans="1:15" ht="27" customHeight="1">
      <c r="A21" s="2" t="s">
        <v>4</v>
      </c>
      <c r="B21" s="8">
        <v>-68701.6</v>
      </c>
      <c r="C21" s="8">
        <v>-63800</v>
      </c>
      <c r="D21" s="8">
        <v>-56500.4</v>
      </c>
      <c r="E21" s="8">
        <v>-9468.8</v>
      </c>
      <c r="F21" s="8">
        <v>-37004</v>
      </c>
      <c r="G21" s="8">
        <v>-61331.6</v>
      </c>
      <c r="H21" s="8">
        <v>-12504.8</v>
      </c>
      <c r="I21" s="8">
        <v>-66198</v>
      </c>
      <c r="J21" s="8">
        <v>-51770.4</v>
      </c>
      <c r="K21" s="8">
        <v>-45337.6</v>
      </c>
      <c r="L21" s="8">
        <v>-38249.2</v>
      </c>
      <c r="M21" s="8">
        <v>-22748</v>
      </c>
      <c r="N21" s="8">
        <v>-17305.2</v>
      </c>
      <c r="O21" s="8">
        <f>SUM(B21:N21)</f>
        <v>-550919.5999999999</v>
      </c>
    </row>
    <row r="22" spans="1:15" ht="27" customHeight="1">
      <c r="A22" s="6" t="s">
        <v>5</v>
      </c>
      <c r="B22" s="7">
        <f>+B20+B21</f>
        <v>883949.63</v>
      </c>
      <c r="C22" s="7">
        <f>+C20+C21</f>
        <v>655158.9400000001</v>
      </c>
      <c r="D22" s="7">
        <f aca="true" t="shared" si="2" ref="D22:O22">+D20+D21</f>
        <v>588707.98</v>
      </c>
      <c r="E22" s="7">
        <f t="shared" si="2"/>
        <v>162001.75</v>
      </c>
      <c r="F22" s="7">
        <f t="shared" si="2"/>
        <v>623268.52</v>
      </c>
      <c r="G22" s="7">
        <f t="shared" si="2"/>
        <v>853684.19</v>
      </c>
      <c r="H22" s="7">
        <f t="shared" si="2"/>
        <v>179259.46000000002</v>
      </c>
      <c r="I22" s="7">
        <f t="shared" si="2"/>
        <v>635343.83</v>
      </c>
      <c r="J22" s="7">
        <f t="shared" si="2"/>
        <v>580403.7999999999</v>
      </c>
      <c r="K22" s="7">
        <f t="shared" si="2"/>
        <v>783763.6999999998</v>
      </c>
      <c r="L22" s="7">
        <f t="shared" si="2"/>
        <v>716730.2600000001</v>
      </c>
      <c r="M22" s="7">
        <f t="shared" si="2"/>
        <v>390901.31000000006</v>
      </c>
      <c r="N22" s="7">
        <f t="shared" si="2"/>
        <v>218950.02</v>
      </c>
      <c r="O22" s="7">
        <f t="shared" si="2"/>
        <v>7272123.39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2020-12-04T19:02:02Z</dcterms:modified>
  <cp:category/>
  <cp:version/>
  <cp:contentType/>
  <cp:contentStatus/>
</cp:coreProperties>
</file>