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<sst xmlns="http://schemas.openxmlformats.org/spreadsheetml/2006/main" count="81" uniqueCount="63">
  <si>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</si>
  <si>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</si>
  <si>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</si>
  <si>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</si>
  <si>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</si>
  <si>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</si>
  <si>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</si>
  <si>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</si>
  <si>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</si>
  <si>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</si>
  <si>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</si>
  <si>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</si>
  <si>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</si>
  <si>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</si>
  <si>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</si>
  <si>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</si>
  <si>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</si>
  <si>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</si>
  <si>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</si>
  <si>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</si>
  <si>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</si>
  <si>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</si>
  <si>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</si>
  <si>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</si>
  <si>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</si>
  <si>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</si>
  <si>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</si>
  <si>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</si>
  <si>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</si>
  <si>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</si>
  <si>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</si>
  <si>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</si>
  <si>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</si>
  <si>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</si>
  <si>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</si>
  <si>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</si>
  <si>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</si>
  <si>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</si>
  <si>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</si>
  <si>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</si>
  <si>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</si>
  <si>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</si>
  <si>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</si>
  <si>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</si>
  <si>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</si>
  <si>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</si>
  <si>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</si>
  <si>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</si>
  <si>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</si>
  <si>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</si>
  <si>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</si>
  <si>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</si>
  <si>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</si>
  <si>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</si>
  <si>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</si>
  <si>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</si>
  <si>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</si>
  <si>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</si>
  <si>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</si>
  <si>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</si>
  <si>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</si>
  <si>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</si>
  <si>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24/11/20 - VENCIMENTO 01/12/20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</si>
</sst>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C7" sqref="C7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1144492.31</v>
      </c>
      <c r="C6" s="10">
        <v>1155064.4000000001</v>
      </c>
      <c r="D6" s="10">
        <v>1375468.23</v>
      </c>
      <c r="E6" s="10">
        <v>826723.41</v>
      </c>
      <c r="F6" s="10">
        <v>878978.19</v>
      </c>
      <c r="G6" s="10">
        <v>947055.19</v>
      </c>
      <c r="H6" s="10">
        <v>855383.88</v>
      </c>
      <c r="I6" s="10">
        <v>1177484.8299999998</v>
      </c>
      <c r="J6" s="10">
        <v>439141.10000000003</v>
      </c>
      <c r="K6" s="10">
        <f>SUM(B6:J6)</f>
        <v>8799791.54</v>
      </c>
      <c r="Q6"/>
      <c r="R6"/>
    </row>
    <row r="7" spans="1:18" ht="27" customHeight="1">
      <c r="A7" s="2" t="s">
        <v>4</v>
      </c>
      <c r="B7" s="19">
        <v>-220204.74</v>
      </c>
      <c r="C7" s="19">
        <v>-71128.42</v>
      </c>
      <c r="D7" s="19">
        <v>-129898.62</v>
      </c>
      <c r="E7" s="19">
        <v>-188775.33000000002</v>
      </c>
      <c r="F7" s="19">
        <v>-51669.2</v>
      </c>
      <c r="G7" s="19">
        <v>-224602.27</v>
      </c>
      <c r="H7" s="19">
        <v>-62375.93000000001</v>
      </c>
      <c r="I7" s="19">
        <v>-124974.87</v>
      </c>
      <c r="J7" s="19">
        <v>-33784.69</v>
      </c>
      <c r="K7" s="8">
        <f>SUM(B7:J7)</f>
        <v>-1107414.0699999998</v>
      </c>
      <c r="Q7"/>
      <c r="R7"/>
    </row>
    <row r="8" spans="1:11" ht="27" customHeight="1">
      <c r="A8" s="6" t="s">
        <v>5</v>
      </c>
      <c r="B8" s="7">
        <f>B6+B7</f>
        <v>924287.5700000001</v>
      </c>
      <c r="C8" s="7">
        <f aca="true" t="shared" si="0" ref="C8:J8">C6+C7</f>
        <v>1083935.9800000002</v>
      </c>
      <c r="D8" s="7">
        <f t="shared" si="0"/>
        <v>1245569.6099999999</v>
      </c>
      <c r="E8" s="7">
        <f t="shared" si="0"/>
        <v>637948.0800000001</v>
      </c>
      <c r="F8" s="7">
        <f t="shared" si="0"/>
        <v>827308.99</v>
      </c>
      <c r="G8" s="7">
        <f t="shared" si="0"/>
        <v>722452.9199999999</v>
      </c>
      <c r="H8" s="7">
        <f t="shared" si="0"/>
        <v>793007.95</v>
      </c>
      <c r="I8" s="7">
        <f t="shared" si="0"/>
        <v>1052509.96</v>
      </c>
      <c r="J8" s="7">
        <f t="shared" si="0"/>
        <v>405356.41000000003</v>
      </c>
      <c r="K8" s="7">
        <f>+K7+K6</f>
        <v>7692377.469999999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461713.79000000004</v>
      </c>
      <c r="C13" s="10">
        <v>367405.62</v>
      </c>
      <c r="D13" s="10">
        <v>1213524.65</v>
      </c>
      <c r="E13" s="10">
        <v>971508</v>
      </c>
      <c r="F13" s="10">
        <v>1049633.23</v>
      </c>
      <c r="G13" s="10">
        <v>582019.9</v>
      </c>
      <c r="H13" s="10">
        <v>333168</v>
      </c>
      <c r="I13" s="10">
        <v>446350.10000000003</v>
      </c>
      <c r="J13" s="10">
        <v>496531.52</v>
      </c>
      <c r="K13" s="10">
        <v>618419.63</v>
      </c>
      <c r="L13" s="10">
        <f>SUM(B13:K13)</f>
        <v>6540274.44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-41277.45</v>
      </c>
      <c r="C14" s="8">
        <v>-25313.2</v>
      </c>
      <c r="D14" s="8">
        <v>-68292.4</v>
      </c>
      <c r="E14" s="8">
        <v>-63455.7</v>
      </c>
      <c r="F14" s="8">
        <v>-56249.6</v>
      </c>
      <c r="G14" s="8">
        <v>-33457.6</v>
      </c>
      <c r="H14" s="8">
        <v>-23706.46</v>
      </c>
      <c r="I14" s="8">
        <v>-43996.25</v>
      </c>
      <c r="J14" s="8">
        <v>-19558</v>
      </c>
      <c r="K14" s="8">
        <v>-43709.6</v>
      </c>
      <c r="L14" s="8">
        <f>SUM(B14:K14)</f>
        <v>-419016.26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420436.34</v>
      </c>
      <c r="C15" s="7">
        <f aca="true" t="shared" si="1" ref="C15:K15">+C13+C14</f>
        <v>342092.42</v>
      </c>
      <c r="D15" s="7">
        <f t="shared" si="1"/>
        <v>1145232.25</v>
      </c>
      <c r="E15" s="7">
        <f t="shared" si="1"/>
        <v>908052.3</v>
      </c>
      <c r="F15" s="7">
        <f t="shared" si="1"/>
        <v>993383.63</v>
      </c>
      <c r="G15" s="7">
        <f t="shared" si="1"/>
        <v>548562.3</v>
      </c>
      <c r="H15" s="7">
        <f t="shared" si="1"/>
        <v>309461.54</v>
      </c>
      <c r="I15" s="7">
        <f t="shared" si="1"/>
        <v>402353.85000000003</v>
      </c>
      <c r="J15" s="7">
        <f t="shared" si="1"/>
        <v>476973.52</v>
      </c>
      <c r="K15" s="7">
        <f t="shared" si="1"/>
        <v>574710.03</v>
      </c>
      <c r="L15" s="7">
        <f>+L13+L14</f>
        <v>6121258.180000001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996062.83</v>
      </c>
      <c r="C20" s="10">
        <v>758907.23</v>
      </c>
      <c r="D20" s="10">
        <v>703701.11</v>
      </c>
      <c r="E20" s="10">
        <v>177401.00999999998</v>
      </c>
      <c r="F20" s="10">
        <v>699837.06</v>
      </c>
      <c r="G20" s="10">
        <v>950688.2999999999</v>
      </c>
      <c r="H20" s="10">
        <v>214732.94</v>
      </c>
      <c r="I20" s="10">
        <v>734842.7100000001</v>
      </c>
      <c r="J20" s="10">
        <v>673819.2300000001</v>
      </c>
      <c r="K20" s="10">
        <v>866470.2000000001</v>
      </c>
      <c r="L20" s="10">
        <v>801591.98</v>
      </c>
      <c r="M20" s="10">
        <v>438150.1299999999</v>
      </c>
      <c r="N20" s="10">
        <v>243508.84</v>
      </c>
      <c r="O20" s="10">
        <f>SUM(B20:N20)</f>
        <v>8259713.570000001</v>
      </c>
    </row>
    <row r="21" spans="1:15" ht="27" customHeight="1">
      <c r="A21" s="2" t="s">
        <v>4</v>
      </c>
      <c r="B21" s="8">
        <v>-58357.2</v>
      </c>
      <c r="C21" s="8">
        <v>-55607.2</v>
      </c>
      <c r="D21" s="8">
        <v>-46648.8</v>
      </c>
      <c r="E21" s="8">
        <v>-8461.2</v>
      </c>
      <c r="F21" s="8">
        <v>-30122.4</v>
      </c>
      <c r="G21" s="8">
        <v>-50652.8</v>
      </c>
      <c r="H21" s="8">
        <v>118577.6</v>
      </c>
      <c r="I21" s="8">
        <v>-60218.4</v>
      </c>
      <c r="J21" s="8">
        <v>-44347.6</v>
      </c>
      <c r="K21" s="8">
        <v>-39124.8</v>
      </c>
      <c r="L21" s="8">
        <v>-33814</v>
      </c>
      <c r="M21" s="8">
        <v>-19179.6</v>
      </c>
      <c r="N21" s="8">
        <v>-15347.2</v>
      </c>
      <c r="O21" s="8">
        <f>SUM(B21:N21)</f>
        <v>-343303.60000000003</v>
      </c>
    </row>
    <row r="22" spans="1:15" ht="27" customHeight="1">
      <c r="A22" s="6" t="s">
        <v>5</v>
      </c>
      <c r="B22" s="7">
        <f>+B20+B21</f>
        <v>937705.63</v>
      </c>
      <c r="C22" s="7">
        <f>+C20+C21</f>
        <v>703300.03</v>
      </c>
      <c r="D22" s="7">
        <f aca="true" t="shared" si="2" ref="D22:O22">+D20+D21</f>
        <v>657052.3099999999</v>
      </c>
      <c r="E22" s="7">
        <f t="shared" si="2"/>
        <v>168939.80999999997</v>
      </c>
      <c r="F22" s="7">
        <f t="shared" si="2"/>
        <v>669714.66</v>
      </c>
      <c r="G22" s="7">
        <f t="shared" si="2"/>
        <v>900035.4999999999</v>
      </c>
      <c r="H22" s="7">
        <f t="shared" si="2"/>
        <v>333310.54000000004</v>
      </c>
      <c r="I22" s="7">
        <f t="shared" si="2"/>
        <v>674624.31</v>
      </c>
      <c r="J22" s="7">
        <f t="shared" si="2"/>
        <v>629471.6300000001</v>
      </c>
      <c r="K22" s="7">
        <f t="shared" si="2"/>
        <v>827345.4</v>
      </c>
      <c r="L22" s="7">
        <f t="shared" si="2"/>
        <v>767777.98</v>
      </c>
      <c r="M22" s="7">
        <f t="shared" si="2"/>
        <v>418970.5299999999</v>
      </c>
      <c r="N22" s="7">
        <f t="shared" si="2"/>
        <v>228161.63999999998</v>
      </c>
      <c r="O22" s="7">
        <f t="shared" si="2"/>
        <v>7916409.970000002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2020-11-30T19:26:25Z</dcterms:modified>
  <cp:category/>
  <cp:version/>
  <cp:contentType/>
  <cp:contentStatus/>
</cp:coreProperties>
</file>