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<sst xmlns="http://schemas.openxmlformats.org/spreadsheetml/2006/main" count="81" uniqueCount="63">
  <si>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</si>
  <si>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</si>
  <si>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</si>
  <si>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</si>
  <si>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</si>
  <si>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</si>
  <si>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</si>
  <si>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</si>
  <si>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</si>
  <si>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</si>
  <si>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</si>
  <si>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</si>
  <si>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</si>
  <si>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</si>
  <si>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</si>
  <si>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</si>
  <si>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</si>
  <si>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</si>
  <si>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</si>
  <si>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</si>
  <si>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</si>
  <si>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</si>
  <si>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</si>
  <si>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</si>
  <si>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</si>
  <si>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</si>
  <si>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</si>
  <si>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</si>
  <si>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</si>
  <si>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</si>
  <si>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</si>
  <si>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</si>
  <si>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</si>
  <si>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</si>
  <si>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</si>
  <si>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</si>
  <si>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</si>
  <si>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</si>
  <si>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</si>
  <si>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</si>
  <si>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</si>
  <si>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</si>
  <si>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</si>
  <si>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</si>
  <si>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</si>
  <si>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</si>
  <si>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</si>
  <si>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</si>
  <si>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</si>
  <si>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</si>
  <si>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</si>
  <si>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</si>
  <si>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</si>
  <si>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</si>
  <si>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</si>
  <si>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</si>
  <si>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</si>
  <si>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</si>
  <si>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</si>
  <si>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</si>
  <si>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</si>
  <si>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</si>
  <si>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20/11/20 - VENCIMENTO 27/11/20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</si>
</sst>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1120581.64</v>
      </c>
      <c r="C6" s="10">
        <v>1134587.49</v>
      </c>
      <c r="D6" s="10">
        <v>1346031.44</v>
      </c>
      <c r="E6" s="10">
        <v>813351.42</v>
      </c>
      <c r="F6" s="10">
        <v>862699.0299999999</v>
      </c>
      <c r="G6" s="10">
        <v>913973.4400000001</v>
      </c>
      <c r="H6" s="10">
        <v>843077.3099999999</v>
      </c>
      <c r="I6" s="10">
        <v>1158193.98</v>
      </c>
      <c r="J6" s="10">
        <v>431623.04</v>
      </c>
      <c r="K6" s="10">
        <f>SUM(B6:J6)</f>
        <v>8624118.79</v>
      </c>
      <c r="Q6"/>
      <c r="R6"/>
    </row>
    <row r="7" spans="1:18" ht="27" customHeight="1">
      <c r="A7" s="2" t="s">
        <v>4</v>
      </c>
      <c r="B7" s="19">
        <v>-112387.94</v>
      </c>
      <c r="C7" s="19">
        <v>-68025.97</v>
      </c>
      <c r="D7" s="19">
        <v>-108549.11000000002</v>
      </c>
      <c r="E7" s="19">
        <v>-101290.65</v>
      </c>
      <c r="F7" s="19">
        <v>-48444</v>
      </c>
      <c r="G7" s="19">
        <v>-99400.73</v>
      </c>
      <c r="H7" s="19">
        <v>-41392.5</v>
      </c>
      <c r="I7" s="19">
        <v>-86914.5</v>
      </c>
      <c r="J7" s="19">
        <v>-22376.96</v>
      </c>
      <c r="K7" s="8">
        <f>SUM(B7:J7)</f>
        <v>-688782.36</v>
      </c>
      <c r="Q7"/>
      <c r="R7"/>
    </row>
    <row r="8" spans="1:11" ht="27" customHeight="1">
      <c r="A8" s="6" t="s">
        <v>5</v>
      </c>
      <c r="B8" s="7">
        <f>B6+B7</f>
        <v>1008193.7</v>
      </c>
      <c r="C8" s="7">
        <f aca="true" t="shared" si="0" ref="C8:J8">C6+C7</f>
        <v>1066561.52</v>
      </c>
      <c r="D8" s="7">
        <f t="shared" si="0"/>
        <v>1237482.3299999998</v>
      </c>
      <c r="E8" s="7">
        <f t="shared" si="0"/>
        <v>712060.77</v>
      </c>
      <c r="F8" s="7">
        <f t="shared" si="0"/>
        <v>814255.0299999999</v>
      </c>
      <c r="G8" s="7">
        <f t="shared" si="0"/>
        <v>814572.7100000001</v>
      </c>
      <c r="H8" s="7">
        <f t="shared" si="0"/>
        <v>801684.8099999999</v>
      </c>
      <c r="I8" s="7">
        <f t="shared" si="0"/>
        <v>1071279.48</v>
      </c>
      <c r="J8" s="7">
        <f t="shared" si="0"/>
        <v>409246.07999999996</v>
      </c>
      <c r="K8" s="7">
        <f>+K7+K6</f>
        <v>7935336.429999999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453894.37</v>
      </c>
      <c r="C13" s="10">
        <v>364269.11</v>
      </c>
      <c r="D13" s="10">
        <v>1193470.88</v>
      </c>
      <c r="E13" s="10">
        <v>955824.02</v>
      </c>
      <c r="F13" s="10">
        <v>1028998.2999999999</v>
      </c>
      <c r="G13" s="10">
        <v>571063.73</v>
      </c>
      <c r="H13" s="10">
        <v>327145.89</v>
      </c>
      <c r="I13" s="10">
        <v>441395.72000000003</v>
      </c>
      <c r="J13" s="10">
        <v>487866.54</v>
      </c>
      <c r="K13" s="10">
        <v>610815.96</v>
      </c>
      <c r="L13" s="10">
        <f>SUM(B13:K13)</f>
        <v>6434744.52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-453894.37</v>
      </c>
      <c r="C14" s="8">
        <v>-24415.599999999977</v>
      </c>
      <c r="D14" s="8">
        <v>-65850.3999999999</v>
      </c>
      <c r="E14" s="8">
        <v>-61299.69999999995</v>
      </c>
      <c r="F14" s="8">
        <v>-54247.59999999998</v>
      </c>
      <c r="G14" s="8">
        <v>-32872.40000000002</v>
      </c>
      <c r="H14" s="8">
        <v>-22351.26000000001</v>
      </c>
      <c r="I14" s="8">
        <v>-28223.880000000005</v>
      </c>
      <c r="J14" s="8">
        <v>-17173.20000000001</v>
      </c>
      <c r="K14" s="8">
        <v>-41874.80000000005</v>
      </c>
      <c r="L14" s="8">
        <f>SUM(B14:K14)</f>
        <v>-802203.21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339853.51</v>
      </c>
      <c r="D15" s="7">
        <f t="shared" si="1"/>
        <v>1127620.48</v>
      </c>
      <c r="E15" s="7">
        <f t="shared" si="1"/>
        <v>894524.3200000001</v>
      </c>
      <c r="F15" s="7">
        <f t="shared" si="1"/>
        <v>974750.7</v>
      </c>
      <c r="G15" s="7">
        <f t="shared" si="1"/>
        <v>538191.33</v>
      </c>
      <c r="H15" s="7">
        <f t="shared" si="1"/>
        <v>304794.63</v>
      </c>
      <c r="I15" s="7">
        <f t="shared" si="1"/>
        <v>413171.84</v>
      </c>
      <c r="J15" s="7">
        <f t="shared" si="1"/>
        <v>470693.33999999997</v>
      </c>
      <c r="K15" s="7">
        <f t="shared" si="1"/>
        <v>568941.1599999999</v>
      </c>
      <c r="L15" s="7">
        <f>+L13+L14</f>
        <v>5632541.31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983238.1400000001</v>
      </c>
      <c r="C20" s="10">
        <v>747602.96</v>
      </c>
      <c r="D20" s="10">
        <v>680058.42</v>
      </c>
      <c r="E20" s="10">
        <v>180894.21999999994</v>
      </c>
      <c r="F20" s="10">
        <v>691990.1499999999</v>
      </c>
      <c r="G20" s="10">
        <v>937936.33</v>
      </c>
      <c r="H20" s="10">
        <v>198841.6</v>
      </c>
      <c r="I20" s="10">
        <v>727404.39</v>
      </c>
      <c r="J20" s="10">
        <v>675190.95</v>
      </c>
      <c r="K20" s="10">
        <v>851139.8800000001</v>
      </c>
      <c r="L20" s="10">
        <v>780702.5099999999</v>
      </c>
      <c r="M20" s="10">
        <v>425691.69</v>
      </c>
      <c r="N20" s="10">
        <v>240189.23999999996</v>
      </c>
      <c r="O20" s="10">
        <f>SUM(B20:N20)</f>
        <v>8120880.4799999995</v>
      </c>
    </row>
    <row r="21" spans="1:15" ht="27" customHeight="1">
      <c r="A21" s="2" t="s">
        <v>4</v>
      </c>
      <c r="B21" s="8">
        <v>-59928</v>
      </c>
      <c r="C21" s="8">
        <v>-55523.6</v>
      </c>
      <c r="D21" s="8">
        <v>-47176.8</v>
      </c>
      <c r="E21" s="8">
        <v>-7884.8</v>
      </c>
      <c r="F21" s="8">
        <v>-32106.8</v>
      </c>
      <c r="G21" s="8">
        <v>-53653.6</v>
      </c>
      <c r="H21" s="8">
        <v>-141004.4</v>
      </c>
      <c r="I21" s="8">
        <v>-60482.4</v>
      </c>
      <c r="J21" s="8">
        <v>-43780</v>
      </c>
      <c r="K21" s="8">
        <v>-40444.8</v>
      </c>
      <c r="L21" s="8">
        <v>-33673.2</v>
      </c>
      <c r="M21" s="8">
        <v>-18075.2</v>
      </c>
      <c r="N21" s="8">
        <v>-15430.8</v>
      </c>
      <c r="O21" s="8">
        <f>SUM(B21:N21)</f>
        <v>-609164.4</v>
      </c>
    </row>
    <row r="22" spans="1:15" ht="27" customHeight="1">
      <c r="A22" s="6" t="s">
        <v>5</v>
      </c>
      <c r="B22" s="7">
        <f>+B20+B21</f>
        <v>923310.1400000001</v>
      </c>
      <c r="C22" s="7">
        <f>+C20+C21</f>
        <v>692079.36</v>
      </c>
      <c r="D22" s="7">
        <f aca="true" t="shared" si="2" ref="D22:O22">+D20+D21</f>
        <v>632881.62</v>
      </c>
      <c r="E22" s="7">
        <f t="shared" si="2"/>
        <v>173009.41999999995</v>
      </c>
      <c r="F22" s="7">
        <f t="shared" si="2"/>
        <v>659883.3499999999</v>
      </c>
      <c r="G22" s="7">
        <f t="shared" si="2"/>
        <v>884282.73</v>
      </c>
      <c r="H22" s="7">
        <f t="shared" si="2"/>
        <v>57837.20000000001</v>
      </c>
      <c r="I22" s="7">
        <f t="shared" si="2"/>
        <v>666921.99</v>
      </c>
      <c r="J22" s="7">
        <f t="shared" si="2"/>
        <v>631410.95</v>
      </c>
      <c r="K22" s="7">
        <f t="shared" si="2"/>
        <v>810695.0800000001</v>
      </c>
      <c r="L22" s="7">
        <f t="shared" si="2"/>
        <v>747029.3099999999</v>
      </c>
      <c r="M22" s="7">
        <f t="shared" si="2"/>
        <v>407616.49</v>
      </c>
      <c r="N22" s="7">
        <f t="shared" si="2"/>
        <v>224758.43999999997</v>
      </c>
      <c r="O22" s="7">
        <f t="shared" si="2"/>
        <v>7511716.079999999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2020-11-26T18:47:41Z</dcterms:modified>
  <cp:category/>
  <cp:version/>
  <cp:contentType/>
  <cp:contentStatus/>
</cp:coreProperties>
</file>