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<sst xmlns="http://schemas.openxmlformats.org/spreadsheetml/2006/main" count="81" uniqueCount="63">
  <si>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</si>
  <si>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</si>
  <si>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</si>
  <si>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</si>
  <si>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</si>
  <si>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</si>
  <si>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</si>
  <si>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</si>
  <si>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</si>
  <si>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</si>
  <si>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</si>
  <si>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</si>
  <si>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</si>
  <si>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</si>
  <si>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</si>
  <si>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</si>
  <si>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</si>
  <si>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</si>
  <si>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</si>
  <si>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</si>
  <si>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</si>
  <si>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</si>
  <si>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</si>
  <si>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</si>
  <si>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</si>
  <si>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</si>
  <si>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</si>
  <si>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</si>
  <si>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</si>
  <si>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</si>
  <si>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</si>
  <si>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</si>
  <si>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</si>
  <si>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</si>
  <si>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</si>
  <si>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</si>
  <si>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</si>
  <si>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</si>
  <si>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</si>
  <si>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</si>
  <si>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</si>
  <si>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</si>
  <si>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</si>
  <si>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</si>
  <si>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</si>
  <si>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</si>
  <si>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</si>
  <si>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</si>
  <si>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</si>
  <si>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</si>
  <si>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</si>
  <si>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</si>
  <si>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</si>
  <si>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</si>
  <si>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</si>
  <si>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</si>
  <si>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</si>
  <si>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</si>
  <si>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</si>
  <si>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</si>
  <si>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</si>
  <si>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</si>
  <si>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18/11/20 - VENCIMENTO 25/11/20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</si>
</sst>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1115173.17</v>
      </c>
      <c r="C6" s="10">
        <v>1128956.44</v>
      </c>
      <c r="D6" s="10">
        <v>1348952.1700000002</v>
      </c>
      <c r="E6" s="10">
        <v>814698.96</v>
      </c>
      <c r="F6" s="10">
        <v>849913.3799999999</v>
      </c>
      <c r="G6" s="10">
        <v>921648.68</v>
      </c>
      <c r="H6" s="10">
        <v>838897.29</v>
      </c>
      <c r="I6" s="10">
        <v>1159413.9</v>
      </c>
      <c r="J6" s="10">
        <v>436069.01</v>
      </c>
      <c r="K6" s="10">
        <f>SUM(B6:J6)</f>
        <v>8613723</v>
      </c>
      <c r="Q6"/>
      <c r="R6"/>
    </row>
    <row r="7" spans="1:18" ht="27" customHeight="1">
      <c r="A7" s="2" t="s">
        <v>4</v>
      </c>
      <c r="B7" s="19">
        <v>-124347.2</v>
      </c>
      <c r="C7" s="19">
        <v>-67696.07</v>
      </c>
      <c r="D7" s="19">
        <v>-105964.3</v>
      </c>
      <c r="E7" s="19">
        <v>-119297.36</v>
      </c>
      <c r="F7" s="19">
        <v>-47643.2</v>
      </c>
      <c r="G7" s="19">
        <v>-103511.9</v>
      </c>
      <c r="H7" s="19">
        <v>-42037.49</v>
      </c>
      <c r="I7" s="19">
        <v>-91687.02</v>
      </c>
      <c r="J7" s="19">
        <v>-24706.78</v>
      </c>
      <c r="K7" s="8">
        <f>SUM(B7:J7)</f>
        <v>-726891.3200000001</v>
      </c>
      <c r="Q7"/>
      <c r="R7"/>
    </row>
    <row r="8" spans="1:11" ht="27" customHeight="1">
      <c r="A8" s="6" t="s">
        <v>5</v>
      </c>
      <c r="B8" s="7">
        <f>B6+B7</f>
        <v>990825.97</v>
      </c>
      <c r="C8" s="7">
        <f aca="true" t="shared" si="0" ref="C8:J8">C6+C7</f>
        <v>1061260.3699999999</v>
      </c>
      <c r="D8" s="7">
        <f t="shared" si="0"/>
        <v>1242987.87</v>
      </c>
      <c r="E8" s="7">
        <f t="shared" si="0"/>
        <v>695401.6</v>
      </c>
      <c r="F8" s="7">
        <f t="shared" si="0"/>
        <v>802270.1799999999</v>
      </c>
      <c r="G8" s="7">
        <f t="shared" si="0"/>
        <v>818136.78</v>
      </c>
      <c r="H8" s="7">
        <f t="shared" si="0"/>
        <v>796859.8</v>
      </c>
      <c r="I8" s="7">
        <f t="shared" si="0"/>
        <v>1067726.88</v>
      </c>
      <c r="J8" s="7">
        <f t="shared" si="0"/>
        <v>411362.23</v>
      </c>
      <c r="K8" s="7">
        <f>+K7+K6</f>
        <v>7886831.68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448874.75999999995</v>
      </c>
      <c r="C13" s="10">
        <v>359156.85</v>
      </c>
      <c r="D13" s="10">
        <v>1180919.13</v>
      </c>
      <c r="E13" s="10">
        <v>946002.08</v>
      </c>
      <c r="F13" s="10">
        <v>1009792.2400000001</v>
      </c>
      <c r="G13" s="10">
        <v>561020.78</v>
      </c>
      <c r="H13" s="10">
        <v>322593.99</v>
      </c>
      <c r="I13" s="10">
        <v>438456.60000000003</v>
      </c>
      <c r="J13" s="10">
        <v>491432.83999999997</v>
      </c>
      <c r="K13" s="10">
        <v>602395.83</v>
      </c>
      <c r="L13" s="10">
        <f>SUM(B13:K13)</f>
        <v>6360645.1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-39539.45</v>
      </c>
      <c r="C14" s="8">
        <v>-22558.8</v>
      </c>
      <c r="D14" s="8">
        <v>-65265.2</v>
      </c>
      <c r="E14" s="8">
        <v>-57691.7</v>
      </c>
      <c r="F14" s="8">
        <v>-50265.6</v>
      </c>
      <c r="G14" s="8">
        <v>-31697.6</v>
      </c>
      <c r="H14" s="8">
        <v>-22236.86</v>
      </c>
      <c r="I14" s="8">
        <v>-30814.29</v>
      </c>
      <c r="J14" s="8">
        <v>-18387.6</v>
      </c>
      <c r="K14" s="8">
        <v>-41716.4</v>
      </c>
      <c r="L14" s="8">
        <f>SUM(B14:K14)</f>
        <v>-380173.49999999994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409335.30999999994</v>
      </c>
      <c r="C15" s="7">
        <f aca="true" t="shared" si="1" ref="C15:K15">C13+C14</f>
        <v>336598.05</v>
      </c>
      <c r="D15" s="7">
        <f t="shared" si="1"/>
        <v>1115653.93</v>
      </c>
      <c r="E15" s="7">
        <f t="shared" si="1"/>
        <v>888310.38</v>
      </c>
      <c r="F15" s="7">
        <f t="shared" si="1"/>
        <v>959526.6400000001</v>
      </c>
      <c r="G15" s="7">
        <f t="shared" si="1"/>
        <v>529323.18</v>
      </c>
      <c r="H15" s="7">
        <f t="shared" si="1"/>
        <v>300357.13</v>
      </c>
      <c r="I15" s="7">
        <f t="shared" si="1"/>
        <v>407642.31000000006</v>
      </c>
      <c r="J15" s="7">
        <f t="shared" si="1"/>
        <v>473045.24</v>
      </c>
      <c r="K15" s="7">
        <f t="shared" si="1"/>
        <v>560679.4299999999</v>
      </c>
      <c r="L15" s="7">
        <f>+L13+L14</f>
        <v>5980471.6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949731.33</v>
      </c>
      <c r="C20" s="10">
        <v>728007.0899999999</v>
      </c>
      <c r="D20" s="10">
        <v>660994.66</v>
      </c>
      <c r="E20" s="10">
        <v>177424.06999999998</v>
      </c>
      <c r="F20" s="10">
        <v>665323.5599999999</v>
      </c>
      <c r="G20" s="10">
        <v>913410.8599999999</v>
      </c>
      <c r="H20" s="10">
        <v>206953.23</v>
      </c>
      <c r="I20" s="10">
        <v>712181.69</v>
      </c>
      <c r="J20" s="10">
        <v>638943.68</v>
      </c>
      <c r="K20" s="10">
        <v>832240.51</v>
      </c>
      <c r="L20" s="10">
        <v>757171.71</v>
      </c>
      <c r="M20" s="10">
        <v>418472.76999999996</v>
      </c>
      <c r="N20" s="10">
        <v>237294.36</v>
      </c>
      <c r="O20" s="10">
        <f>SUM(B20:N20)</f>
        <v>7898149.52</v>
      </c>
    </row>
    <row r="21" spans="1:15" ht="27" customHeight="1">
      <c r="A21" s="2" t="s">
        <v>4</v>
      </c>
      <c r="B21" s="8">
        <v>-52360</v>
      </c>
      <c r="C21" s="8">
        <v>-51686.8</v>
      </c>
      <c r="D21" s="8">
        <v>-41927.6</v>
      </c>
      <c r="E21" s="8">
        <v>-7625.2</v>
      </c>
      <c r="F21" s="8">
        <v>-26536.4</v>
      </c>
      <c r="G21" s="8">
        <v>-43269.6</v>
      </c>
      <c r="H21" s="8">
        <v>-10027.6</v>
      </c>
      <c r="I21" s="8">
        <v>-54577.6</v>
      </c>
      <c r="J21" s="8">
        <v>-39098.4</v>
      </c>
      <c r="K21" s="8">
        <v>-35336.4</v>
      </c>
      <c r="L21" s="8">
        <v>-29427.2</v>
      </c>
      <c r="M21" s="8">
        <v>-17252.4</v>
      </c>
      <c r="N21" s="8">
        <v>-14744.4</v>
      </c>
      <c r="O21" s="8">
        <f>SUM(B21:N21)</f>
        <v>-423869.6000000001</v>
      </c>
    </row>
    <row r="22" spans="1:15" ht="27" customHeight="1">
      <c r="A22" s="6" t="s">
        <v>5</v>
      </c>
      <c r="B22" s="7">
        <f>+B20+B21</f>
        <v>897371.33</v>
      </c>
      <c r="C22" s="7">
        <f>+C20+C21</f>
        <v>676320.2899999998</v>
      </c>
      <c r="D22" s="7">
        <f aca="true" t="shared" si="2" ref="D22:O22">+D20+D21</f>
        <v>619067.06</v>
      </c>
      <c r="E22" s="7">
        <f t="shared" si="2"/>
        <v>169798.86999999997</v>
      </c>
      <c r="F22" s="7">
        <f t="shared" si="2"/>
        <v>638787.1599999999</v>
      </c>
      <c r="G22" s="7">
        <f t="shared" si="2"/>
        <v>870141.2599999999</v>
      </c>
      <c r="H22" s="7">
        <f t="shared" si="2"/>
        <v>196925.63</v>
      </c>
      <c r="I22" s="7">
        <f t="shared" si="2"/>
        <v>657604.09</v>
      </c>
      <c r="J22" s="7">
        <f t="shared" si="2"/>
        <v>599845.28</v>
      </c>
      <c r="K22" s="7">
        <f t="shared" si="2"/>
        <v>796904.11</v>
      </c>
      <c r="L22" s="7">
        <f t="shared" si="2"/>
        <v>727744.51</v>
      </c>
      <c r="M22" s="7">
        <f t="shared" si="2"/>
        <v>401220.36999999994</v>
      </c>
      <c r="N22" s="7">
        <f t="shared" si="2"/>
        <v>222549.96</v>
      </c>
      <c r="O22" s="7">
        <f t="shared" si="2"/>
        <v>7474279.92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2020-11-24T18:34:09Z</dcterms:modified>
  <cp:category/>
  <cp:version/>
  <cp:contentType/>
  <cp:contentStatus/>
</cp:coreProperties>
</file>