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<sst xmlns="http://schemas.openxmlformats.org/spreadsheetml/2006/main" count="81" uniqueCount="63">
  <si>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</si>
  <si>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</si>
  <si>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</si>
  <si>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</si>
  <si>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</si>
  <si>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</si>
  <si>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</si>
  <si>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</si>
  <si>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</si>
  <si>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</si>
  <si>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</si>
  <si>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</si>
  <si>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</si>
  <si>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</si>
  <si>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</si>
  <si>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</si>
  <si>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</si>
  <si>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</si>
  <si>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</si>
  <si>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</si>
  <si>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</si>
  <si>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</si>
  <si>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</si>
  <si>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</si>
  <si>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</si>
  <si>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</si>
  <si>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</si>
  <si>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</si>
  <si>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</si>
  <si>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</si>
  <si>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</si>
  <si>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</si>
  <si>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</si>
  <si>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</si>
  <si>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</si>
  <si>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</si>
  <si>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</si>
  <si>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</si>
  <si>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</si>
  <si>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</si>
  <si>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</si>
  <si>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</si>
  <si>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</si>
  <si>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</si>
  <si>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</si>
  <si>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</si>
  <si>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</si>
  <si>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</si>
  <si>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</si>
  <si>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</si>
  <si>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</si>
  <si>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</si>
  <si>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</si>
  <si>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</si>
  <si>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</si>
  <si>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</si>
  <si>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</si>
  <si>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</si>
  <si>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</si>
  <si>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</si>
  <si>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</si>
  <si>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</si>
  <si>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10/11/20 - VENCIMENTO 17/11/20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</si>
</sst>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B14" sqref="B14:K14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1138946.81</v>
      </c>
      <c r="C6" s="10">
        <v>1147517.56</v>
      </c>
      <c r="D6" s="10">
        <v>1366966.6099999996</v>
      </c>
      <c r="E6" s="10">
        <v>825122.5499999999</v>
      </c>
      <c r="F6" s="10">
        <v>873744.82</v>
      </c>
      <c r="G6" s="10">
        <v>923799.35</v>
      </c>
      <c r="H6" s="10">
        <v>850150.35</v>
      </c>
      <c r="I6" s="10">
        <v>1170323.27</v>
      </c>
      <c r="J6" s="10">
        <v>436810.80999999994</v>
      </c>
      <c r="K6" s="10">
        <f>SUM(B6:J6)</f>
        <v>8733382.129999999</v>
      </c>
      <c r="Q6"/>
      <c r="R6"/>
    </row>
    <row r="7" spans="1:18" ht="27" customHeight="1">
      <c r="A7" s="2" t="s">
        <v>4</v>
      </c>
      <c r="B7" s="19">
        <v>-216444.15</v>
      </c>
      <c r="C7" s="19">
        <v>-70034.59</v>
      </c>
      <c r="D7" s="19">
        <v>-137049.72</v>
      </c>
      <c r="E7" s="19">
        <v>-183667.22</v>
      </c>
      <c r="F7" s="19">
        <v>-51290.8</v>
      </c>
      <c r="G7" s="19">
        <v>-218515.04</v>
      </c>
      <c r="H7" s="19">
        <v>-62913.22</v>
      </c>
      <c r="I7" s="19">
        <v>-125998.52</v>
      </c>
      <c r="J7" s="19">
        <v>-33773.34</v>
      </c>
      <c r="K7" s="8">
        <f>SUM(B7:J7)</f>
        <v>-1099686.6</v>
      </c>
      <c r="Q7"/>
      <c r="R7"/>
    </row>
    <row r="8" spans="1:11" ht="27" customHeight="1">
      <c r="A8" s="6" t="s">
        <v>5</v>
      </c>
      <c r="B8" s="7">
        <f>B6+B7</f>
        <v>922502.66</v>
      </c>
      <c r="C8" s="7">
        <f aca="true" t="shared" si="0" ref="C8:J8">C6+C7</f>
        <v>1077482.97</v>
      </c>
      <c r="D8" s="7">
        <f t="shared" si="0"/>
        <v>1229916.8899999997</v>
      </c>
      <c r="E8" s="7">
        <f t="shared" si="0"/>
        <v>641455.33</v>
      </c>
      <c r="F8" s="7">
        <f t="shared" si="0"/>
        <v>822454.0199999999</v>
      </c>
      <c r="G8" s="7">
        <f t="shared" si="0"/>
        <v>705284.3099999999</v>
      </c>
      <c r="H8" s="7">
        <f t="shared" si="0"/>
        <v>787237.13</v>
      </c>
      <c r="I8" s="7">
        <f t="shared" si="0"/>
        <v>1044324.75</v>
      </c>
      <c r="J8" s="7">
        <f t="shared" si="0"/>
        <v>403037.47</v>
      </c>
      <c r="K8" s="7">
        <f>+K7+K6</f>
        <v>7633695.529999999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455460.34</v>
      </c>
      <c r="C13" s="10">
        <v>366042.35</v>
      </c>
      <c r="D13" s="10">
        <v>1203153.31</v>
      </c>
      <c r="E13" s="10">
        <v>966956.1499999999</v>
      </c>
      <c r="F13" s="10">
        <v>1041039.7600000001</v>
      </c>
      <c r="G13" s="10">
        <v>576228.5000000001</v>
      </c>
      <c r="H13" s="10">
        <v>328523.07999999996</v>
      </c>
      <c r="I13" s="10">
        <v>443844.82</v>
      </c>
      <c r="J13" s="10">
        <v>495788.13999999996</v>
      </c>
      <c r="K13" s="10">
        <v>615563.57</v>
      </c>
      <c r="L13" s="10">
        <f>SUM(B13:K13)</f>
        <v>6492600.0200000005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-66300.43000000001</v>
      </c>
      <c r="C14" s="8">
        <v>-63080.92</v>
      </c>
      <c r="D14" s="8">
        <v>-46220.08</v>
      </c>
      <c r="E14" s="8">
        <v>-91509.75</v>
      </c>
      <c r="F14" s="8">
        <v>-62257.28</v>
      </c>
      <c r="G14" s="8">
        <v>-25037.79</v>
      </c>
      <c r="H14" s="8">
        <v>-32148.63</v>
      </c>
      <c r="I14" s="8">
        <v>-34472.89</v>
      </c>
      <c r="J14" s="8">
        <v>-17352.05</v>
      </c>
      <c r="K14" s="8">
        <v>-30312.639999999996</v>
      </c>
      <c r="L14" s="8">
        <f>SUM(B14:K14)</f>
        <v>-468692.45999999996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389159.91000000003</v>
      </c>
      <c r="C15" s="7">
        <f aca="true" t="shared" si="1" ref="C15:K15">C13+C14</f>
        <v>302961.43</v>
      </c>
      <c r="D15" s="7">
        <f t="shared" si="1"/>
        <v>1156933.23</v>
      </c>
      <c r="E15" s="7">
        <f t="shared" si="1"/>
        <v>875446.3999999999</v>
      </c>
      <c r="F15" s="7">
        <f t="shared" si="1"/>
        <v>978782.4800000001</v>
      </c>
      <c r="G15" s="7">
        <f t="shared" si="1"/>
        <v>551190.7100000001</v>
      </c>
      <c r="H15" s="7">
        <f t="shared" si="1"/>
        <v>296374.44999999995</v>
      </c>
      <c r="I15" s="7">
        <f t="shared" si="1"/>
        <v>409371.93</v>
      </c>
      <c r="J15" s="7">
        <f t="shared" si="1"/>
        <v>478436.08999999997</v>
      </c>
      <c r="K15" s="7">
        <f t="shared" si="1"/>
        <v>585250.9299999999</v>
      </c>
      <c r="L15" s="7">
        <f>+L13+L14</f>
        <v>6023907.5600000005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993359.3300000001</v>
      </c>
      <c r="C20" s="10">
        <v>763704.96</v>
      </c>
      <c r="D20" s="10">
        <v>680731.7999999999</v>
      </c>
      <c r="E20" s="10">
        <v>181699.07</v>
      </c>
      <c r="F20" s="10">
        <v>696732.1799999999</v>
      </c>
      <c r="G20" s="10">
        <v>928712.8000000002</v>
      </c>
      <c r="H20" s="10">
        <v>202632.77000000002</v>
      </c>
      <c r="I20" s="10">
        <v>740107.07</v>
      </c>
      <c r="J20" s="10">
        <v>679766.6299999999</v>
      </c>
      <c r="K20" s="10">
        <v>863719.5999999999</v>
      </c>
      <c r="L20" s="10">
        <v>800908.0799999998</v>
      </c>
      <c r="M20" s="10">
        <v>425026.58</v>
      </c>
      <c r="N20" s="10">
        <v>241983.21000000002</v>
      </c>
      <c r="O20" s="10">
        <f>SUM(B20:N20)</f>
        <v>8199084.08</v>
      </c>
    </row>
    <row r="21" spans="1:15" ht="27" customHeight="1">
      <c r="A21" s="2" t="s">
        <v>4</v>
      </c>
      <c r="B21" s="8">
        <v>-60992.8</v>
      </c>
      <c r="C21" s="8">
        <v>-56839.2</v>
      </c>
      <c r="D21" s="8">
        <v>-47194.4</v>
      </c>
      <c r="E21" s="8">
        <v>-8624</v>
      </c>
      <c r="F21" s="8">
        <v>-30672.4</v>
      </c>
      <c r="G21" s="8">
        <v>-52060.8</v>
      </c>
      <c r="H21" s="8">
        <v>119308</v>
      </c>
      <c r="I21" s="8">
        <v>-61248</v>
      </c>
      <c r="J21" s="8">
        <v>-45430</v>
      </c>
      <c r="K21" s="8">
        <v>-40317.2</v>
      </c>
      <c r="L21" s="8">
        <v>-34817.2</v>
      </c>
      <c r="M21" s="8">
        <v>-18968.4</v>
      </c>
      <c r="N21" s="8">
        <v>-15813.6</v>
      </c>
      <c r="O21" s="8">
        <f>SUM(B21:N21)</f>
        <v>-353670</v>
      </c>
    </row>
    <row r="22" spans="1:15" ht="27" customHeight="1">
      <c r="A22" s="6" t="s">
        <v>5</v>
      </c>
      <c r="B22" s="7">
        <f>+B20+B21</f>
        <v>932366.53</v>
      </c>
      <c r="C22" s="7">
        <f>+C20+C21</f>
        <v>706865.76</v>
      </c>
      <c r="D22" s="7">
        <f aca="true" t="shared" si="2" ref="D22:O22">+D20+D21</f>
        <v>633537.3999999999</v>
      </c>
      <c r="E22" s="7">
        <f t="shared" si="2"/>
        <v>173075.07</v>
      </c>
      <c r="F22" s="7">
        <f t="shared" si="2"/>
        <v>666059.7799999999</v>
      </c>
      <c r="G22" s="7">
        <f t="shared" si="2"/>
        <v>876652.0000000001</v>
      </c>
      <c r="H22" s="7">
        <f t="shared" si="2"/>
        <v>321940.77</v>
      </c>
      <c r="I22" s="7">
        <f t="shared" si="2"/>
        <v>678859.07</v>
      </c>
      <c r="J22" s="7">
        <f t="shared" si="2"/>
        <v>634336.6299999999</v>
      </c>
      <c r="K22" s="7">
        <f t="shared" si="2"/>
        <v>823402.3999999999</v>
      </c>
      <c r="L22" s="7">
        <f t="shared" si="2"/>
        <v>766090.8799999999</v>
      </c>
      <c r="M22" s="7">
        <f t="shared" si="2"/>
        <v>406058.18</v>
      </c>
      <c r="N22" s="7">
        <f t="shared" si="2"/>
        <v>226169.61000000002</v>
      </c>
      <c r="O22" s="7">
        <f t="shared" si="2"/>
        <v>7845414.08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2020-11-16T22:11:00Z</dcterms:modified>
  <cp:category/>
  <cp:version/>
  <cp:contentType/>
  <cp:contentStatus/>
</cp:coreProperties>
</file>