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<sst xmlns="http://schemas.openxmlformats.org/spreadsheetml/2006/main" count="81" uniqueCount="63">
  <si>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</si>
  <si>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</si>
  <si>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</si>
  <si>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</si>
  <si>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</si>
  <si>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</si>
  <si>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</si>
  <si>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</si>
  <si>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</si>
  <si>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</si>
  <si>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</si>
  <si>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</si>
  <si>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</si>
  <si>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</si>
  <si>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</si>
  <si>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</si>
  <si>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</si>
  <si>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</si>
  <si>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</si>
  <si>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</si>
  <si>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</si>
  <si>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</si>
  <si>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</si>
  <si>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</si>
  <si>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</si>
  <si>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</si>
  <si>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</si>
  <si>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</si>
  <si>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</si>
  <si>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</si>
  <si>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</si>
  <si>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</si>
  <si>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</si>
  <si>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</si>
  <si>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</si>
  <si>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</si>
  <si>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</si>
  <si>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</si>
  <si>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</si>
  <si>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</si>
  <si>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</si>
  <si>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</si>
  <si>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</si>
  <si>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</si>
  <si>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</si>
  <si>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</si>
  <si>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</si>
  <si>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</si>
  <si>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</si>
  <si>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</si>
  <si>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</si>
  <si>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</si>
  <si>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</si>
  <si>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</si>
  <si>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</si>
  <si>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</si>
  <si>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</si>
  <si>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</si>
  <si>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</si>
  <si>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</si>
  <si>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</si>
  <si>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</si>
  <si>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07/11/20 - VENCIMENTO 13/11/20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</si>
</sst>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676896.4500000001</v>
      </c>
      <c r="C6" s="10">
        <v>697387.18</v>
      </c>
      <c r="D6" s="10">
        <v>902569.5800000001</v>
      </c>
      <c r="E6" s="10">
        <v>476303.69999999995</v>
      </c>
      <c r="F6" s="10">
        <v>553021.7</v>
      </c>
      <c r="G6" s="10">
        <v>688619.11</v>
      </c>
      <c r="H6" s="10">
        <v>576153.93</v>
      </c>
      <c r="I6" s="10">
        <v>711015.16</v>
      </c>
      <c r="J6" s="10">
        <v>185026.18999999997</v>
      </c>
      <c r="K6" s="10">
        <f>SUM(B6:J6)</f>
        <v>5466993.000000001</v>
      </c>
      <c r="Q6"/>
      <c r="R6"/>
    </row>
    <row r="7" spans="1:18" ht="27" customHeight="1">
      <c r="A7" s="2" t="s">
        <v>4</v>
      </c>
      <c r="B7" s="19">
        <v>-58630</v>
      </c>
      <c r="C7" s="19">
        <v>-61402</v>
      </c>
      <c r="D7" s="19">
        <v>-93628.56</v>
      </c>
      <c r="E7" s="19">
        <v>-36454</v>
      </c>
      <c r="F7" s="19">
        <v>-41540.4</v>
      </c>
      <c r="G7" s="19">
        <v>-32692</v>
      </c>
      <c r="H7" s="19">
        <v>-30135.6</v>
      </c>
      <c r="I7" s="19">
        <v>-57032.8</v>
      </c>
      <c r="J7" s="19">
        <v>-12524.58</v>
      </c>
      <c r="K7" s="8">
        <f>SUM(B7:J7)</f>
        <v>-424039.94</v>
      </c>
      <c r="Q7"/>
      <c r="R7"/>
    </row>
    <row r="8" spans="1:11" ht="27" customHeight="1">
      <c r="A8" s="6" t="s">
        <v>5</v>
      </c>
      <c r="B8" s="7">
        <f>B6+B7</f>
        <v>618266.4500000001</v>
      </c>
      <c r="C8" s="7">
        <f aca="true" t="shared" si="0" ref="C8:J8">C6+C7</f>
        <v>635985.18</v>
      </c>
      <c r="D8" s="7">
        <f t="shared" si="0"/>
        <v>808941.02</v>
      </c>
      <c r="E8" s="7">
        <f t="shared" si="0"/>
        <v>439849.69999999995</v>
      </c>
      <c r="F8" s="7">
        <f t="shared" si="0"/>
        <v>511481.29999999993</v>
      </c>
      <c r="G8" s="7">
        <f t="shared" si="0"/>
        <v>655927.11</v>
      </c>
      <c r="H8" s="7">
        <f t="shared" si="0"/>
        <v>546018.3300000001</v>
      </c>
      <c r="I8" s="7">
        <f t="shared" si="0"/>
        <v>653982.36</v>
      </c>
      <c r="J8" s="7">
        <f t="shared" si="0"/>
        <v>172501.61</v>
      </c>
      <c r="K8" s="7">
        <f>+K7+K6</f>
        <v>5042953.0600000005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272651.31999999995</v>
      </c>
      <c r="C13" s="10">
        <v>219386.80000000002</v>
      </c>
      <c r="D13" s="10">
        <v>769409.4099999999</v>
      </c>
      <c r="E13" s="10">
        <v>660614.5099999999</v>
      </c>
      <c r="F13" s="10">
        <v>673665.3300000001</v>
      </c>
      <c r="G13" s="10">
        <v>316230.4799999999</v>
      </c>
      <c r="H13" s="10">
        <v>163895.74</v>
      </c>
      <c r="I13" s="10">
        <v>239932.22999999998</v>
      </c>
      <c r="J13" s="10">
        <v>221034.41</v>
      </c>
      <c r="K13" s="10">
        <v>368167.99</v>
      </c>
      <c r="L13" s="10">
        <f>SUM(B13:K13)</f>
        <v>3904988.2199999997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-38078.65</v>
      </c>
      <c r="C14" s="8">
        <v>-20719.6</v>
      </c>
      <c r="D14" s="8">
        <v>-60407.6</v>
      </c>
      <c r="E14" s="8">
        <v>-62870.5</v>
      </c>
      <c r="F14" s="8">
        <v>-52448</v>
      </c>
      <c r="G14" s="8">
        <v>-26813.6</v>
      </c>
      <c r="H14" s="8">
        <v>-18074.46</v>
      </c>
      <c r="I14" s="8">
        <v>-16341.6</v>
      </c>
      <c r="J14" s="8">
        <v>-11074.8</v>
      </c>
      <c r="K14" s="8">
        <v>-35481.6</v>
      </c>
      <c r="L14" s="8">
        <f>SUM(B14:K14)</f>
        <v>-342310.41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234572.66999999995</v>
      </c>
      <c r="C15" s="7">
        <f aca="true" t="shared" si="1" ref="C15:K15">C13+C14</f>
        <v>198667.2</v>
      </c>
      <c r="D15" s="7">
        <f t="shared" si="1"/>
        <v>709001.8099999999</v>
      </c>
      <c r="E15" s="7">
        <f t="shared" si="1"/>
        <v>597744.0099999999</v>
      </c>
      <c r="F15" s="7">
        <f t="shared" si="1"/>
        <v>621217.3300000001</v>
      </c>
      <c r="G15" s="7">
        <f t="shared" si="1"/>
        <v>289416.87999999995</v>
      </c>
      <c r="H15" s="7">
        <f t="shared" si="1"/>
        <v>145821.28</v>
      </c>
      <c r="I15" s="7">
        <f t="shared" si="1"/>
        <v>223590.62999999998</v>
      </c>
      <c r="J15" s="7">
        <f t="shared" si="1"/>
        <v>209959.61000000002</v>
      </c>
      <c r="K15" s="7">
        <f t="shared" si="1"/>
        <v>332686.39</v>
      </c>
      <c r="L15" s="7">
        <f>+L13+L14</f>
        <v>3562677.8099999996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737641.63</v>
      </c>
      <c r="C20" s="10">
        <v>521158.83999999997</v>
      </c>
      <c r="D20" s="10">
        <v>554131.2999999999</v>
      </c>
      <c r="E20" s="10">
        <v>134699.64999999997</v>
      </c>
      <c r="F20" s="10">
        <v>502608.89999999997</v>
      </c>
      <c r="G20" s="10">
        <v>640048.9500000002</v>
      </c>
      <c r="H20" s="10">
        <v>117844.03</v>
      </c>
      <c r="I20" s="10">
        <v>518502.67</v>
      </c>
      <c r="J20" s="10">
        <v>476933.32999999996</v>
      </c>
      <c r="K20" s="10">
        <v>629308.14</v>
      </c>
      <c r="L20" s="10">
        <v>606337.73</v>
      </c>
      <c r="M20" s="10">
        <v>296081.87</v>
      </c>
      <c r="N20" s="10">
        <v>153069.12</v>
      </c>
      <c r="O20" s="10">
        <f>SUM(B20:N20)</f>
        <v>5888366.16</v>
      </c>
    </row>
    <row r="21" spans="1:15" ht="27" customHeight="1">
      <c r="A21" s="2" t="s">
        <v>4</v>
      </c>
      <c r="B21" s="8">
        <v>-64785.6</v>
      </c>
      <c r="C21" s="8">
        <v>-57450.8</v>
      </c>
      <c r="D21" s="8">
        <v>-53825.2</v>
      </c>
      <c r="E21" s="8">
        <v>-8967.2</v>
      </c>
      <c r="F21" s="8">
        <v>-32784.4</v>
      </c>
      <c r="G21" s="8">
        <v>-55281.6</v>
      </c>
      <c r="H21" s="8">
        <v>-9618.4</v>
      </c>
      <c r="I21" s="8">
        <v>-57882</v>
      </c>
      <c r="J21" s="8">
        <v>-44435.6</v>
      </c>
      <c r="K21" s="8">
        <v>-44347.6</v>
      </c>
      <c r="L21" s="8">
        <v>-38258</v>
      </c>
      <c r="M21" s="8">
        <v>-17824.4</v>
      </c>
      <c r="N21" s="8">
        <v>-12518</v>
      </c>
      <c r="O21" s="8">
        <f>SUM(B21:N21)</f>
        <v>-497978.8</v>
      </c>
    </row>
    <row r="22" spans="1:15" ht="27" customHeight="1">
      <c r="A22" s="6" t="s">
        <v>5</v>
      </c>
      <c r="B22" s="7">
        <f>+B20+B21</f>
        <v>672856.03</v>
      </c>
      <c r="C22" s="7">
        <f>+C20+C21</f>
        <v>463708.04</v>
      </c>
      <c r="D22" s="7">
        <f aca="true" t="shared" si="2" ref="D22:O22">+D20+D21</f>
        <v>500306.0999999999</v>
      </c>
      <c r="E22" s="7">
        <f t="shared" si="2"/>
        <v>125732.44999999997</v>
      </c>
      <c r="F22" s="7">
        <f t="shared" si="2"/>
        <v>469824.49999999994</v>
      </c>
      <c r="G22" s="7">
        <f t="shared" si="2"/>
        <v>584767.3500000002</v>
      </c>
      <c r="H22" s="7">
        <f t="shared" si="2"/>
        <v>108225.63</v>
      </c>
      <c r="I22" s="7">
        <f t="shared" si="2"/>
        <v>460620.67</v>
      </c>
      <c r="J22" s="7">
        <f t="shared" si="2"/>
        <v>432497.73</v>
      </c>
      <c r="K22" s="7">
        <f t="shared" si="2"/>
        <v>584960.54</v>
      </c>
      <c r="L22" s="7">
        <f t="shared" si="2"/>
        <v>568079.73</v>
      </c>
      <c r="M22" s="7">
        <f t="shared" si="2"/>
        <v>278257.47</v>
      </c>
      <c r="N22" s="7">
        <f t="shared" si="2"/>
        <v>140551.12</v>
      </c>
      <c r="O22" s="7">
        <f t="shared" si="2"/>
        <v>5390387.36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2020-11-13T12:23:09Z</dcterms:modified>
  <cp:category/>
  <cp:version/>
  <cp:contentType/>
  <cp:contentStatus/>
</cp:coreProperties>
</file>