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<sst xmlns="http://schemas.openxmlformats.org/spreadsheetml/2006/main" count="81" uniqueCount="63">
  <si>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</si>
  <si>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</si>
  <si>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</si>
  <si>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</si>
  <si>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</si>
  <si>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</si>
  <si>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</si>
  <si>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</si>
  <si>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</si>
  <si>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</si>
  <si>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</si>
  <si>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</si>
  <si>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</si>
  <si>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</si>
  <si>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</si>
  <si>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</si>
  <si>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</si>
  <si>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</si>
  <si>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</si>
  <si>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</si>
  <si>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</si>
  <si>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</si>
  <si>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</si>
  <si>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</si>
  <si>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</si>
  <si>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</si>
  <si>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</si>
  <si>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</si>
  <si>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</si>
  <si>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</si>
  <si>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</si>
  <si>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</si>
  <si>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</si>
  <si>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</si>
  <si>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</si>
  <si>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</si>
  <si>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</si>
  <si>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</si>
  <si>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</si>
  <si>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</si>
  <si>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</si>
  <si>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</si>
  <si>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</si>
  <si>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</si>
  <si>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</si>
  <si>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</si>
  <si>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</si>
  <si>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</si>
  <si>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</si>
  <si>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</si>
  <si>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</si>
  <si>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</si>
  <si>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</si>
  <si>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</si>
  <si>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</si>
  <si>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</si>
  <si>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</si>
  <si>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</si>
  <si>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</si>
  <si>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</si>
  <si>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</si>
  <si>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</si>
  <si>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04/11/20 - VENCIMENTO 11/11/20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</si>
</sst>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1159195.75</v>
      </c>
      <c r="C6" s="10">
        <v>1165730.4800000002</v>
      </c>
      <c r="D6" s="10">
        <v>1388867.02</v>
      </c>
      <c r="E6" s="10">
        <v>839324.85</v>
      </c>
      <c r="F6" s="10">
        <v>891527.53</v>
      </c>
      <c r="G6" s="10">
        <v>945607.65</v>
      </c>
      <c r="H6" s="10">
        <v>870814.3700000001</v>
      </c>
      <c r="I6" s="10">
        <v>1191383.03</v>
      </c>
      <c r="J6" s="10">
        <v>442534.13999999996</v>
      </c>
      <c r="K6" s="10">
        <f>SUM(B6:J6)</f>
        <v>8894984.820000002</v>
      </c>
      <c r="Q6"/>
      <c r="R6"/>
    </row>
    <row r="7" spans="1:18" ht="27" customHeight="1">
      <c r="A7" s="2" t="s">
        <v>4</v>
      </c>
      <c r="B7" s="19">
        <v>-141439.55</v>
      </c>
      <c r="C7" s="19">
        <v>-72271.67</v>
      </c>
      <c r="D7" s="19">
        <v>-114177.06</v>
      </c>
      <c r="E7" s="19">
        <v>-134948.28</v>
      </c>
      <c r="F7" s="19">
        <v>-50375.6</v>
      </c>
      <c r="G7" s="19">
        <v>-130042.14</v>
      </c>
      <c r="H7" s="19">
        <v>-49164.14</v>
      </c>
      <c r="I7" s="19">
        <v>-102773.61000000002</v>
      </c>
      <c r="J7" s="19">
        <v>-27110.47</v>
      </c>
      <c r="K7" s="8">
        <f>SUM(B7:J7)</f>
        <v>-822302.5199999999</v>
      </c>
      <c r="Q7"/>
      <c r="R7"/>
    </row>
    <row r="8" spans="1:11" ht="27" customHeight="1">
      <c r="A8" s="6" t="s">
        <v>5</v>
      </c>
      <c r="B8" s="7">
        <f>B6+B7</f>
        <v>1017756.2</v>
      </c>
      <c r="C8" s="7">
        <f aca="true" t="shared" si="0" ref="C8:J8">C6+C7</f>
        <v>1093458.8100000003</v>
      </c>
      <c r="D8" s="7">
        <f t="shared" si="0"/>
        <v>1274689.96</v>
      </c>
      <c r="E8" s="7">
        <f t="shared" si="0"/>
        <v>704376.57</v>
      </c>
      <c r="F8" s="7">
        <f t="shared" si="0"/>
        <v>841151.93</v>
      </c>
      <c r="G8" s="7">
        <f t="shared" si="0"/>
        <v>815565.51</v>
      </c>
      <c r="H8" s="7">
        <f t="shared" si="0"/>
        <v>821650.2300000001</v>
      </c>
      <c r="I8" s="7">
        <f t="shared" si="0"/>
        <v>1088609.42</v>
      </c>
      <c r="J8" s="7">
        <f t="shared" si="0"/>
        <v>415423.6699999999</v>
      </c>
      <c r="K8" s="7">
        <f>+K7+K6</f>
        <v>8072682.300000003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470552.3</v>
      </c>
      <c r="C13" s="10">
        <v>373247.37</v>
      </c>
      <c r="D13" s="10">
        <v>1224065.87</v>
      </c>
      <c r="E13" s="10">
        <v>980723.45</v>
      </c>
      <c r="F13" s="10">
        <v>1062876.01</v>
      </c>
      <c r="G13" s="10">
        <v>588178.13</v>
      </c>
      <c r="H13" s="10">
        <v>337746.73</v>
      </c>
      <c r="I13" s="10">
        <v>453833.08999999997</v>
      </c>
      <c r="J13" s="10">
        <v>503974.57</v>
      </c>
      <c r="K13" s="10">
        <v>629354.1499999999</v>
      </c>
      <c r="L13" s="10">
        <f>SUM(B13:K13)</f>
        <v>6624551.67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-41088.25</v>
      </c>
      <c r="C14" s="8">
        <v>-24565.2</v>
      </c>
      <c r="D14" s="8">
        <v>-68208.8</v>
      </c>
      <c r="E14" s="8">
        <v>-60960.9</v>
      </c>
      <c r="F14" s="8">
        <v>-54802</v>
      </c>
      <c r="G14" s="8">
        <v>-33347.6</v>
      </c>
      <c r="H14" s="8">
        <v>-22694.46</v>
      </c>
      <c r="I14" s="8">
        <v>-34982.57</v>
      </c>
      <c r="J14" s="8">
        <v>-19518.4</v>
      </c>
      <c r="K14" s="8">
        <v>-43648</v>
      </c>
      <c r="L14" s="8">
        <f>SUM(B14:K14)</f>
        <v>-403816.18000000005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429464.05</v>
      </c>
      <c r="C15" s="7">
        <f aca="true" t="shared" si="1" ref="C15:K15">C13+C14</f>
        <v>348682.17</v>
      </c>
      <c r="D15" s="7">
        <f t="shared" si="1"/>
        <v>1155857.07</v>
      </c>
      <c r="E15" s="7">
        <f t="shared" si="1"/>
        <v>919762.5499999999</v>
      </c>
      <c r="F15" s="7">
        <f t="shared" si="1"/>
        <v>1008074.01</v>
      </c>
      <c r="G15" s="7">
        <f t="shared" si="1"/>
        <v>554830.53</v>
      </c>
      <c r="H15" s="7">
        <f t="shared" si="1"/>
        <v>315052.26999999996</v>
      </c>
      <c r="I15" s="7">
        <f t="shared" si="1"/>
        <v>418850.51999999996</v>
      </c>
      <c r="J15" s="7">
        <f t="shared" si="1"/>
        <v>484456.17</v>
      </c>
      <c r="K15" s="7">
        <f t="shared" si="1"/>
        <v>585706.1499999999</v>
      </c>
      <c r="L15" s="7">
        <f>+L13+L14</f>
        <v>6220735.49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1007426.85</v>
      </c>
      <c r="C20" s="10">
        <v>779290.6900000001</v>
      </c>
      <c r="D20" s="10">
        <v>695831.7100000001</v>
      </c>
      <c r="E20" s="10">
        <v>185364.97999999998</v>
      </c>
      <c r="F20" s="10">
        <v>709477.15</v>
      </c>
      <c r="G20" s="10">
        <v>975505.9199999999</v>
      </c>
      <c r="H20" s="10">
        <v>207019.52000000002</v>
      </c>
      <c r="I20" s="10">
        <v>748051.88</v>
      </c>
      <c r="J20" s="10">
        <v>701360.5000000001</v>
      </c>
      <c r="K20" s="10">
        <v>882425.94</v>
      </c>
      <c r="L20" s="10">
        <v>795110.97</v>
      </c>
      <c r="M20" s="10">
        <v>441079.11999999994</v>
      </c>
      <c r="N20" s="10">
        <v>245910.34999999998</v>
      </c>
      <c r="O20" s="10">
        <f>SUM(B20:N20)</f>
        <v>8373855.58</v>
      </c>
    </row>
    <row r="21" spans="1:15" ht="27" customHeight="1">
      <c r="A21" s="2" t="s">
        <v>4</v>
      </c>
      <c r="B21" s="8">
        <v>-56619.2</v>
      </c>
      <c r="C21" s="8">
        <v>-54010</v>
      </c>
      <c r="D21" s="8">
        <v>-43124.4</v>
      </c>
      <c r="E21" s="8">
        <v>-8272</v>
      </c>
      <c r="F21" s="8">
        <v>-28908</v>
      </c>
      <c r="G21" s="8">
        <v>-50842</v>
      </c>
      <c r="H21" s="8">
        <v>-10661.2</v>
      </c>
      <c r="I21" s="8">
        <v>-57112</v>
      </c>
      <c r="J21" s="8">
        <v>-42231.2</v>
      </c>
      <c r="K21" s="8">
        <v>-37945.6</v>
      </c>
      <c r="L21" s="8">
        <v>-32529.2</v>
      </c>
      <c r="M21" s="8">
        <v>-18106</v>
      </c>
      <c r="N21" s="8">
        <v>-15760.8</v>
      </c>
      <c r="O21" s="8">
        <f>SUM(B21:N21)</f>
        <v>-456121.60000000003</v>
      </c>
    </row>
    <row r="22" spans="1:15" ht="27" customHeight="1">
      <c r="A22" s="6" t="s">
        <v>5</v>
      </c>
      <c r="B22" s="7">
        <f>+B20+B21</f>
        <v>950807.65</v>
      </c>
      <c r="C22" s="7">
        <f>+C20+C21</f>
        <v>725280.6900000001</v>
      </c>
      <c r="D22" s="7">
        <f aca="true" t="shared" si="2" ref="D22:O22">+D20+D21</f>
        <v>652707.31</v>
      </c>
      <c r="E22" s="7">
        <f t="shared" si="2"/>
        <v>177092.97999999998</v>
      </c>
      <c r="F22" s="7">
        <f t="shared" si="2"/>
        <v>680569.15</v>
      </c>
      <c r="G22" s="7">
        <f t="shared" si="2"/>
        <v>924663.9199999999</v>
      </c>
      <c r="H22" s="7">
        <f t="shared" si="2"/>
        <v>196358.32</v>
      </c>
      <c r="I22" s="7">
        <f t="shared" si="2"/>
        <v>690939.88</v>
      </c>
      <c r="J22" s="7">
        <f t="shared" si="2"/>
        <v>659129.3000000002</v>
      </c>
      <c r="K22" s="7">
        <f t="shared" si="2"/>
        <v>844480.34</v>
      </c>
      <c r="L22" s="7">
        <f t="shared" si="2"/>
        <v>762581.77</v>
      </c>
      <c r="M22" s="7">
        <f t="shared" si="2"/>
        <v>422973.11999999994</v>
      </c>
      <c r="N22" s="7">
        <f t="shared" si="2"/>
        <v>230149.55</v>
      </c>
      <c r="O22" s="7">
        <f t="shared" si="2"/>
        <v>7917733.98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2020-11-10T20:25:55Z</dcterms:modified>
  <cp:category/>
  <cp:version/>
  <cp:contentType/>
  <cp:contentStatus/>
</cp:coreProperties>
</file>