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<sst xmlns="http://schemas.openxmlformats.org/spreadsheetml/2006/main" count="81" uniqueCount="63">
  <si>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</si>
  <si>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</si>
  <si>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</si>
  <si>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</si>
  <si>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</si>
  <si>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</si>
  <si>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</si>
  <si>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</si>
  <si>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</si>
  <si>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</si>
  <si>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</si>
  <si>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</si>
  <si>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</si>
  <si>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</si>
  <si>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</si>
  <si>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</si>
  <si>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</si>
  <si>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</si>
  <si>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</si>
  <si>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</si>
  <si>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</si>
  <si>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</si>
  <si>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</si>
  <si>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</si>
  <si>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</si>
  <si>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</si>
  <si>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</si>
  <si>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</si>
  <si>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</si>
  <si>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</si>
  <si>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</si>
  <si>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</si>
  <si>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</si>
  <si>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</si>
  <si>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</si>
  <si>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</si>
  <si>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</si>
  <si>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</si>
  <si>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</si>
  <si>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</si>
  <si>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</si>
  <si>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</si>
  <si>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</si>
  <si>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</si>
  <si>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</si>
  <si>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</si>
  <si>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</si>
  <si>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</si>
  <si>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</si>
  <si>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</si>
  <si>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</si>
  <si>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</si>
  <si>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</si>
  <si>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</si>
  <si>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</si>
  <si>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</si>
  <si>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</si>
  <si>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</si>
  <si>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</si>
  <si>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</si>
  <si>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</si>
  <si>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</si>
  <si>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02/11/20 - VENCIMENTO 09/11/20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</si>
</sst>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383649.52999999997</v>
      </c>
      <c r="C6" s="10">
        <v>372797.20000000007</v>
      </c>
      <c r="D6" s="10">
        <v>495659.73</v>
      </c>
      <c r="E6" s="10">
        <v>263029.59</v>
      </c>
      <c r="F6" s="10">
        <v>339557.29</v>
      </c>
      <c r="G6" s="10">
        <v>393253.51</v>
      </c>
      <c r="H6" s="10">
        <v>341069.71</v>
      </c>
      <c r="I6" s="10">
        <v>465885.48</v>
      </c>
      <c r="J6" s="10">
        <v>117348.75</v>
      </c>
      <c r="K6" s="10">
        <f>SUM(B6:J6)</f>
        <v>3172250.79</v>
      </c>
      <c r="Q6"/>
      <c r="R6"/>
    </row>
    <row r="7" spans="1:18" ht="27" customHeight="1">
      <c r="A7" s="2" t="s">
        <v>4</v>
      </c>
      <c r="B7" s="19">
        <v>-29431.6</v>
      </c>
      <c r="C7" s="19">
        <v>-24534.4</v>
      </c>
      <c r="D7" s="19">
        <v>-52308.16</v>
      </c>
      <c r="E7" s="19">
        <v>-17490</v>
      </c>
      <c r="F7" s="19">
        <v>-22642.4</v>
      </c>
      <c r="G7" s="19">
        <v>-16896</v>
      </c>
      <c r="H7" s="19">
        <v>-16684.8</v>
      </c>
      <c r="I7" s="19">
        <v>-33699.6</v>
      </c>
      <c r="J7" s="19">
        <v>-9312.58</v>
      </c>
      <c r="K7" s="8">
        <f>SUM(B7:J7)</f>
        <v>-222999.53999999998</v>
      </c>
      <c r="Q7"/>
      <c r="R7"/>
    </row>
    <row r="8" spans="1:11" ht="27" customHeight="1">
      <c r="A8" s="6" t="s">
        <v>5</v>
      </c>
      <c r="B8" s="7">
        <f>B6+B7</f>
        <v>354217.93</v>
      </c>
      <c r="C8" s="7">
        <f aca="true" t="shared" si="0" ref="C8:J8">C6+C7</f>
        <v>348262.80000000005</v>
      </c>
      <c r="D8" s="7">
        <f t="shared" si="0"/>
        <v>443351.56999999995</v>
      </c>
      <c r="E8" s="7">
        <f t="shared" si="0"/>
        <v>245539.59000000003</v>
      </c>
      <c r="F8" s="7">
        <f t="shared" si="0"/>
        <v>316914.88999999996</v>
      </c>
      <c r="G8" s="7">
        <f t="shared" si="0"/>
        <v>376357.51</v>
      </c>
      <c r="H8" s="7">
        <f t="shared" si="0"/>
        <v>324384.91000000003</v>
      </c>
      <c r="I8" s="7">
        <f t="shared" si="0"/>
        <v>432185.88</v>
      </c>
      <c r="J8" s="7">
        <f t="shared" si="0"/>
        <v>108036.17</v>
      </c>
      <c r="K8" s="7">
        <f>+K7+K6</f>
        <v>2949251.25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168005.76</v>
      </c>
      <c r="C13" s="10">
        <v>120532.24</v>
      </c>
      <c r="D13" s="10">
        <v>434983.7099999999</v>
      </c>
      <c r="E13" s="10">
        <v>393919.18000000005</v>
      </c>
      <c r="F13" s="10">
        <v>396184.86999999994</v>
      </c>
      <c r="G13" s="10">
        <v>181662.58</v>
      </c>
      <c r="H13" s="10">
        <v>113819.42000000001</v>
      </c>
      <c r="I13" s="10">
        <v>156564.69</v>
      </c>
      <c r="J13" s="10">
        <v>145694.45000000004</v>
      </c>
      <c r="K13" s="10">
        <v>232442.52999999997</v>
      </c>
      <c r="L13" s="10">
        <f>SUM(B13:K13)</f>
        <v>2343809.4299999997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-28667.050000000003</v>
      </c>
      <c r="C14" s="8">
        <v>-9218</v>
      </c>
      <c r="D14" s="8">
        <v>-30250</v>
      </c>
      <c r="E14" s="8">
        <v>-32809.7</v>
      </c>
      <c r="F14" s="8">
        <v>-29172</v>
      </c>
      <c r="G14" s="8">
        <v>-12966.8</v>
      </c>
      <c r="H14" s="8">
        <v>-13555.66</v>
      </c>
      <c r="I14" s="8">
        <v>-9886.8</v>
      </c>
      <c r="J14" s="8">
        <v>-5522</v>
      </c>
      <c r="K14" s="8">
        <v>-18356.8</v>
      </c>
      <c r="L14" s="8">
        <f>SUM(B14:K14)</f>
        <v>-190404.80999999997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139338.71000000002</v>
      </c>
      <c r="C15" s="7">
        <f aca="true" t="shared" si="1" ref="C15:K15">C13+C14</f>
        <v>111314.24</v>
      </c>
      <c r="D15" s="7">
        <f t="shared" si="1"/>
        <v>404733.7099999999</v>
      </c>
      <c r="E15" s="7">
        <f t="shared" si="1"/>
        <v>361109.48000000004</v>
      </c>
      <c r="F15" s="7">
        <f t="shared" si="1"/>
        <v>367012.86999999994</v>
      </c>
      <c r="G15" s="7">
        <f t="shared" si="1"/>
        <v>168695.78</v>
      </c>
      <c r="H15" s="7">
        <f t="shared" si="1"/>
        <v>100263.76000000001</v>
      </c>
      <c r="I15" s="7">
        <f t="shared" si="1"/>
        <v>146677.89</v>
      </c>
      <c r="J15" s="7">
        <f t="shared" si="1"/>
        <v>140172.45000000004</v>
      </c>
      <c r="K15" s="7">
        <f t="shared" si="1"/>
        <v>214085.72999999998</v>
      </c>
      <c r="L15" s="7">
        <f>+L13+L14</f>
        <v>2153404.6199999996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438323.81</v>
      </c>
      <c r="C20" s="10">
        <v>336686.4499999999</v>
      </c>
      <c r="D20" s="10">
        <v>328317.80000000005</v>
      </c>
      <c r="E20" s="10">
        <v>79748.06</v>
      </c>
      <c r="F20" s="10">
        <v>320931.74</v>
      </c>
      <c r="G20" s="10">
        <v>389747.61</v>
      </c>
      <c r="H20" s="10">
        <v>63061.57</v>
      </c>
      <c r="I20" s="10">
        <v>299335.88999999996</v>
      </c>
      <c r="J20" s="10">
        <v>345023.38</v>
      </c>
      <c r="K20" s="10">
        <v>415424.32</v>
      </c>
      <c r="L20" s="10">
        <v>415858.56000000006</v>
      </c>
      <c r="M20" s="10">
        <v>189265.91999999995</v>
      </c>
      <c r="N20" s="10">
        <v>92126.76000000001</v>
      </c>
      <c r="O20" s="10">
        <f>SUM(B20:N20)</f>
        <v>3713851.87</v>
      </c>
    </row>
    <row r="21" spans="1:15" ht="27" customHeight="1">
      <c r="A21" s="2" t="s">
        <v>4</v>
      </c>
      <c r="B21" s="8">
        <v>-34799.6</v>
      </c>
      <c r="C21" s="8">
        <v>-28644</v>
      </c>
      <c r="D21" s="8">
        <v>-27429.6</v>
      </c>
      <c r="E21" s="8">
        <v>-3718</v>
      </c>
      <c r="F21" s="8">
        <v>-19016.8</v>
      </c>
      <c r="G21" s="8">
        <v>-28300.8</v>
      </c>
      <c r="H21" s="8">
        <v>-3964.4</v>
      </c>
      <c r="I21" s="8">
        <v>-28538.4</v>
      </c>
      <c r="J21" s="8">
        <v>-24446.4</v>
      </c>
      <c r="K21" s="8">
        <v>-24882</v>
      </c>
      <c r="L21" s="8">
        <v>-19958.4</v>
      </c>
      <c r="M21" s="8">
        <v>-8474.4</v>
      </c>
      <c r="N21" s="8">
        <v>-6476.8</v>
      </c>
      <c r="O21" s="8">
        <f>SUM(B21:N21)</f>
        <v>-258649.59999999995</v>
      </c>
    </row>
    <row r="22" spans="1:15" ht="27" customHeight="1">
      <c r="A22" s="6" t="s">
        <v>5</v>
      </c>
      <c r="B22" s="7">
        <f>+B20+B21</f>
        <v>403524.21</v>
      </c>
      <c r="C22" s="7">
        <f>+C20+C21</f>
        <v>308042.4499999999</v>
      </c>
      <c r="D22" s="7">
        <f aca="true" t="shared" si="2" ref="D22:O22">+D20+D21</f>
        <v>300888.20000000007</v>
      </c>
      <c r="E22" s="7">
        <f t="shared" si="2"/>
        <v>76030.06</v>
      </c>
      <c r="F22" s="7">
        <f t="shared" si="2"/>
        <v>301914.94</v>
      </c>
      <c r="G22" s="7">
        <f t="shared" si="2"/>
        <v>361446.81</v>
      </c>
      <c r="H22" s="7">
        <f t="shared" si="2"/>
        <v>59097.17</v>
      </c>
      <c r="I22" s="7">
        <f t="shared" si="2"/>
        <v>270797.48999999993</v>
      </c>
      <c r="J22" s="7">
        <f t="shared" si="2"/>
        <v>320576.98</v>
      </c>
      <c r="K22" s="7">
        <f t="shared" si="2"/>
        <v>390542.32</v>
      </c>
      <c r="L22" s="7">
        <f t="shared" si="2"/>
        <v>395900.16000000003</v>
      </c>
      <c r="M22" s="7">
        <f t="shared" si="2"/>
        <v>180791.51999999996</v>
      </c>
      <c r="N22" s="7">
        <f t="shared" si="2"/>
        <v>85649.96</v>
      </c>
      <c r="O22" s="7">
        <f t="shared" si="2"/>
        <v>3455202.27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2020-11-06T20:46:07Z</dcterms:modified>
  <cp:category/>
  <cp:version/>
  <cp:contentType/>
  <cp:contentStatus/>
</cp:coreProperties>
</file>