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<sst xmlns="http://schemas.openxmlformats.org/spreadsheetml/2006/main" count="81" uniqueCount="63">
  <si>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</si>
  <si>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</si>
  <si>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</si>
  <si>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</si>
  <si>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</si>
  <si>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</si>
  <si>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</si>
  <si>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</si>
  <si>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</si>
  <si>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</si>
  <si>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</si>
  <si>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</si>
  <si>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</si>
  <si>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</si>
  <si>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</si>
  <si>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</si>
  <si>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</si>
  <si>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</si>
  <si>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</si>
  <si>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</si>
  <si>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</si>
  <si>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</si>
  <si>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</si>
  <si>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</si>
  <si>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</si>
  <si>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</si>
  <si>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</si>
  <si>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</si>
  <si>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</si>
  <si>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</si>
  <si>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</si>
  <si>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</si>
  <si>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</si>
  <si>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</si>
  <si>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</si>
  <si>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</si>
  <si>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</si>
  <si>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</si>
  <si>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</si>
  <si>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</si>
  <si>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</si>
  <si>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</si>
  <si>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</si>
  <si>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</si>
  <si>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</si>
  <si>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</si>
  <si>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</si>
  <si>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</si>
  <si>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</si>
  <si>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</si>
  <si>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</si>
  <si>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</si>
  <si>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</si>
  <si>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</si>
  <si>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</si>
  <si>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</si>
  <si>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</si>
  <si>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</si>
  <si>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</si>
  <si>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</si>
  <si>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</si>
  <si>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</si>
  <si>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 OPERAÇÃO DE 01/11/20 A 30/11/20 - VENCIMENTO 09/11/20 A 07/12/20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</si>
</sst>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27637641.849999998</v>
      </c>
      <c r="C6" s="10">
        <v>27799786.55</v>
      </c>
      <c r="D6" s="10">
        <v>33473680.77</v>
      </c>
      <c r="E6" s="10">
        <v>19636138.97</v>
      </c>
      <c r="F6" s="10">
        <v>21661030.17</v>
      </c>
      <c r="G6" s="10">
        <v>22980385.779999994</v>
      </c>
      <c r="H6" s="10">
        <v>21194071.11</v>
      </c>
      <c r="I6" s="10">
        <v>28908582.050000004</v>
      </c>
      <c r="J6" s="10">
        <v>10136155.89</v>
      </c>
      <c r="K6" s="10">
        <f>SUM(B6:J6)</f>
        <v>213427473.14</v>
      </c>
      <c r="Q6"/>
      <c r="R6"/>
    </row>
    <row r="7" spans="1:18" ht="27" customHeight="1">
      <c r="A7" s="2" t="s">
        <v>4</v>
      </c>
      <c r="B7" s="8">
        <v>-1875378.1399999994</v>
      </c>
      <c r="C7" s="8">
        <v>-1049230.1800000004</v>
      </c>
      <c r="D7" s="8">
        <v>-1840436.3899999997</v>
      </c>
      <c r="E7" s="8">
        <v>-1333355.7700000005</v>
      </c>
      <c r="F7" s="8">
        <v>-885478.42</v>
      </c>
      <c r="G7" s="8">
        <v>-2926518.66</v>
      </c>
      <c r="H7" s="8">
        <v>-614123.02</v>
      </c>
      <c r="I7" s="8">
        <v>-663723.1500000003</v>
      </c>
      <c r="J7" s="8">
        <v>-401328.07000000007</v>
      </c>
      <c r="K7" s="8">
        <f>SUM(B7:J7)</f>
        <v>-11589571.799999999</v>
      </c>
      <c r="Q7"/>
      <c r="R7"/>
    </row>
    <row r="8" spans="1:11" ht="27" customHeight="1">
      <c r="A8" s="6" t="s">
        <v>5</v>
      </c>
      <c r="B8" s="7">
        <f>+B6+B7</f>
        <v>25762263.709999997</v>
      </c>
      <c r="C8" s="7">
        <f aca="true" t="shared" si="0" ref="C8:J8">+C6+C7</f>
        <v>26750556.37</v>
      </c>
      <c r="D8" s="7">
        <f t="shared" si="0"/>
        <v>31633244.38</v>
      </c>
      <c r="E8" s="7">
        <f t="shared" si="0"/>
        <v>18302783.2</v>
      </c>
      <c r="F8" s="7">
        <f t="shared" si="0"/>
        <v>20775551.75</v>
      </c>
      <c r="G8" s="7">
        <f t="shared" si="0"/>
        <v>20053867.119999994</v>
      </c>
      <c r="H8" s="7">
        <f t="shared" si="0"/>
        <v>20579948.09</v>
      </c>
      <c r="I8" s="7">
        <f t="shared" si="0"/>
        <v>28244858.900000006</v>
      </c>
      <c r="J8" s="7">
        <f t="shared" si="0"/>
        <v>9734827.82</v>
      </c>
      <c r="K8" s="7">
        <f>+K7+K6</f>
        <v>201837901.33999997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11062485.509999998</v>
      </c>
      <c r="C13" s="10">
        <v>8892117.950000001</v>
      </c>
      <c r="D13" s="10">
        <v>29622139.509999998</v>
      </c>
      <c r="E13" s="10">
        <v>24030998.689999994</v>
      </c>
      <c r="F13" s="10">
        <v>25876887.510000005</v>
      </c>
      <c r="G13" s="10">
        <v>13810810.9</v>
      </c>
      <c r="H13" s="10">
        <v>7917648.98</v>
      </c>
      <c r="I13" s="10">
        <v>10746742.970000003</v>
      </c>
      <c r="J13" s="10">
        <v>11570986.250000002</v>
      </c>
      <c r="K13" s="10">
        <v>15163686.850000003</v>
      </c>
      <c r="L13" s="10">
        <f>SUM(B13:K13)</f>
        <v>158694505.12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-1093481.02</v>
      </c>
      <c r="C14" s="8">
        <v>-355295.00999999995</v>
      </c>
      <c r="D14" s="8">
        <v>-755042.7300000002</v>
      </c>
      <c r="E14" s="8">
        <v>-782824.5599999998</v>
      </c>
      <c r="F14" s="8">
        <v>-1679679.0500000003</v>
      </c>
      <c r="G14" s="8">
        <v>-169780.52999999997</v>
      </c>
      <c r="H14" s="8">
        <v>-248423.65999999997</v>
      </c>
      <c r="I14" s="8">
        <v>-486652.73999999993</v>
      </c>
      <c r="J14" s="8">
        <v>349335.51999999996</v>
      </c>
      <c r="K14" s="8">
        <v>-230138.13000000006</v>
      </c>
      <c r="L14" s="8">
        <f>SUM(B14:K14)</f>
        <v>-5451981.910000002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9969004.489999998</v>
      </c>
      <c r="C15" s="7">
        <f>+C13+C14</f>
        <v>8536822.940000001</v>
      </c>
      <c r="D15" s="7">
        <f aca="true" t="shared" si="1" ref="D15:I15">+D13+D14</f>
        <v>28867096.779999997</v>
      </c>
      <c r="E15" s="7">
        <f t="shared" si="1"/>
        <v>23248174.129999995</v>
      </c>
      <c r="F15" s="7">
        <f t="shared" si="1"/>
        <v>24197208.460000005</v>
      </c>
      <c r="G15" s="7">
        <f t="shared" si="1"/>
        <v>13641030.370000001</v>
      </c>
      <c r="H15" s="7">
        <f t="shared" si="1"/>
        <v>7669225.32</v>
      </c>
      <c r="I15" s="7">
        <f t="shared" si="1"/>
        <v>10260090.230000002</v>
      </c>
      <c r="J15" s="7">
        <f>+J13+J14</f>
        <v>11920321.770000001</v>
      </c>
      <c r="K15" s="7">
        <f>+K13+K14</f>
        <v>14933548.720000003</v>
      </c>
      <c r="L15" s="7">
        <f>+L13+L14</f>
        <v>153242523.21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25301302.380000003</v>
      </c>
      <c r="C20" s="10">
        <v>19038474.380000003</v>
      </c>
      <c r="D20" s="10">
        <v>17714532.119999997</v>
      </c>
      <c r="E20" s="10">
        <v>4584303.110000001</v>
      </c>
      <c r="F20" s="10">
        <v>17652561.34</v>
      </c>
      <c r="G20" s="10">
        <v>23522917.200000003</v>
      </c>
      <c r="H20" s="10">
        <v>4905626.580000001</v>
      </c>
      <c r="I20" s="10">
        <v>18441901.389999993</v>
      </c>
      <c r="J20" s="10">
        <v>17139304.049999997</v>
      </c>
      <c r="K20" s="10">
        <v>22009992.25</v>
      </c>
      <c r="L20" s="10">
        <v>20553242.220000003</v>
      </c>
      <c r="M20" s="10">
        <v>10862521.2</v>
      </c>
      <c r="N20" s="10">
        <v>5938377.630000001</v>
      </c>
      <c r="O20" s="10">
        <f>SUM(B20:N20)</f>
        <v>207665055.85</v>
      </c>
    </row>
    <row r="21" spans="1:15" ht="27" customHeight="1">
      <c r="A21" s="2" t="s">
        <v>4</v>
      </c>
      <c r="B21" s="8">
        <v>-1434562.22</v>
      </c>
      <c r="C21" s="8">
        <v>-1236123.94</v>
      </c>
      <c r="D21" s="8">
        <v>-1353631.19</v>
      </c>
      <c r="E21" s="8">
        <v>-106684.15999999997</v>
      </c>
      <c r="F21" s="8">
        <v>-872311.6199999999</v>
      </c>
      <c r="G21" s="8">
        <v>-1259481.0799999998</v>
      </c>
      <c r="H21" s="8">
        <v>-555134.35</v>
      </c>
      <c r="I21" s="8">
        <v>-1237358.9799999997</v>
      </c>
      <c r="J21" s="8">
        <v>-1212628.23</v>
      </c>
      <c r="K21" s="8">
        <v>-882292.0699999998</v>
      </c>
      <c r="L21" s="8">
        <v>-665826.6100000001</v>
      </c>
      <c r="M21" s="8">
        <v>-529078.2899999999</v>
      </c>
      <c r="N21" s="8">
        <v>-426004.74</v>
      </c>
      <c r="O21" s="8">
        <f>SUM(B21:N21)</f>
        <v>-11771117.479999999</v>
      </c>
    </row>
    <row r="22" spans="1:15" ht="27" customHeight="1">
      <c r="A22" s="6" t="s">
        <v>5</v>
      </c>
      <c r="B22" s="7">
        <f>+B20+B21</f>
        <v>23866740.160000004</v>
      </c>
      <c r="C22" s="7">
        <f>+C20+C21</f>
        <v>17802350.44</v>
      </c>
      <c r="D22" s="7">
        <f aca="true" t="shared" si="2" ref="D22:O22">+D20+D21</f>
        <v>16360900.929999998</v>
      </c>
      <c r="E22" s="7">
        <f t="shared" si="2"/>
        <v>4477618.950000001</v>
      </c>
      <c r="F22" s="7">
        <f t="shared" si="2"/>
        <v>16780249.72</v>
      </c>
      <c r="G22" s="7">
        <f t="shared" si="2"/>
        <v>22263436.120000005</v>
      </c>
      <c r="H22" s="7">
        <f t="shared" si="2"/>
        <v>4350492.230000001</v>
      </c>
      <c r="I22" s="7">
        <f t="shared" si="2"/>
        <v>17204542.409999993</v>
      </c>
      <c r="J22" s="7">
        <f t="shared" si="2"/>
        <v>15926675.819999997</v>
      </c>
      <c r="K22" s="7">
        <f t="shared" si="2"/>
        <v>21127700.18</v>
      </c>
      <c r="L22" s="7">
        <f t="shared" si="2"/>
        <v>19887415.610000003</v>
      </c>
      <c r="M22" s="7">
        <f t="shared" si="2"/>
        <v>10333442.91</v>
      </c>
      <c r="N22" s="7">
        <f t="shared" si="2"/>
        <v>5512372.890000001</v>
      </c>
      <c r="O22" s="7">
        <f t="shared" si="2"/>
        <v>195893938.37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2021-05-18T01:10:19Z</dcterms:modified>
  <cp:category/>
  <cp:version/>
  <cp:contentType/>
  <cp:contentStatus/>
</cp:coreProperties>
</file>