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<sst xmlns="http://schemas.openxmlformats.org/spreadsheetml/2006/main" count="81" uniqueCount="63">
  <si>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</si>
  <si>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</si>
  <si>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</si>
  <si>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</si>
  <si>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</si>
  <si>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</si>
  <si>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</si>
  <si>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</si>
  <si>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</si>
  <si>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</si>
  <si>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</si>
  <si>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</si>
  <si>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</si>
  <si>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</si>
  <si>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</si>
  <si>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</si>
  <si>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</si>
  <si>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</si>
  <si>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</si>
  <si>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</si>
  <si>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</si>
  <si>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</si>
  <si>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</si>
  <si>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</si>
  <si>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</si>
  <si>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</si>
  <si>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</si>
  <si>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</si>
  <si>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</si>
  <si>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</si>
  <si>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</si>
  <si>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</si>
  <si>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</si>
  <si>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</si>
  <si>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</si>
  <si>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</si>
  <si>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</si>
  <si>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</si>
  <si>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</si>
  <si>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</si>
  <si>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</si>
  <si>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</si>
  <si>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</si>
  <si>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</si>
  <si>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</si>
  <si>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</si>
  <si>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</si>
  <si>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</si>
  <si>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</si>
  <si>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</si>
  <si>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</si>
  <si>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</si>
  <si>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</si>
  <si>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</si>
  <si>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</si>
  <si>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</si>
  <si>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</si>
  <si>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</si>
  <si>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</si>
  <si>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</si>
  <si>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</si>
  <si>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</si>
  <si>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27/11/20 - VENCIMENTO 04/12/20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</si>
</sst>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1121029.25</v>
      </c>
      <c r="C6" s="10">
        <v>1134196.7100000002</v>
      </c>
      <c r="D6" s="10">
        <v>1354259.88</v>
      </c>
      <c r="E6" s="10">
        <v>798578.83</v>
      </c>
      <c r="F6" s="10">
        <v>860571.5499999999</v>
      </c>
      <c r="G6" s="10">
        <v>921124.9199999999</v>
      </c>
      <c r="H6" s="10">
        <v>846964.7699999999</v>
      </c>
      <c r="I6" s="10">
        <v>1163770.84</v>
      </c>
      <c r="J6" s="10">
        <v>434387.89</v>
      </c>
      <c r="K6" s="10">
        <f>SUM(B6:J6)</f>
        <v>8634884.639999999</v>
      </c>
      <c r="Q6"/>
      <c r="R6"/>
    </row>
    <row r="7" spans="1:18" ht="27" customHeight="1">
      <c r="A7" s="2" t="s">
        <v>4</v>
      </c>
      <c r="B7" s="19">
        <v>-146521.84</v>
      </c>
      <c r="C7" s="19">
        <v>-80077.35</v>
      </c>
      <c r="D7" s="19">
        <v>-125472.31</v>
      </c>
      <c r="E7" s="19">
        <v>-126638.99</v>
      </c>
      <c r="F7" s="19">
        <v>-56685.2</v>
      </c>
      <c r="G7" s="19">
        <v>-133604.66</v>
      </c>
      <c r="H7" s="19">
        <v>-52818.38</v>
      </c>
      <c r="I7" s="19">
        <v>-108916.48999999999</v>
      </c>
      <c r="J7" s="19">
        <v>-28151.8</v>
      </c>
      <c r="K7" s="8">
        <f>SUM(B7:J7)</f>
        <v>-858887.02</v>
      </c>
      <c r="Q7"/>
      <c r="R7"/>
    </row>
    <row r="8" spans="1:11" ht="27" customHeight="1">
      <c r="A8" s="6" t="s">
        <v>5</v>
      </c>
      <c r="B8" s="7">
        <f>B6+B7</f>
        <v>974507.41</v>
      </c>
      <c r="C8" s="7">
        <f aca="true" t="shared" si="0" ref="C8:J8">C6+C7</f>
        <v>1054119.36</v>
      </c>
      <c r="D8" s="7">
        <f t="shared" si="0"/>
        <v>1228787.5699999998</v>
      </c>
      <c r="E8" s="7">
        <f t="shared" si="0"/>
        <v>671939.84</v>
      </c>
      <c r="F8" s="7">
        <f t="shared" si="0"/>
        <v>803886.35</v>
      </c>
      <c r="G8" s="7">
        <f t="shared" si="0"/>
        <v>787520.2599999999</v>
      </c>
      <c r="H8" s="7">
        <f t="shared" si="0"/>
        <v>794146.3899999999</v>
      </c>
      <c r="I8" s="7">
        <f t="shared" si="0"/>
        <v>1054854.35</v>
      </c>
      <c r="J8" s="7">
        <f t="shared" si="0"/>
        <v>406236.09</v>
      </c>
      <c r="K8" s="7">
        <f>+K7+K6</f>
        <v>7775997.619999999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449726.55999999994</v>
      </c>
      <c r="C13" s="10">
        <v>361065.81</v>
      </c>
      <c r="D13" s="10">
        <v>1193004.39</v>
      </c>
      <c r="E13" s="10">
        <v>958714.1699999999</v>
      </c>
      <c r="F13" s="10">
        <v>1017648.7600000001</v>
      </c>
      <c r="G13" s="10">
        <v>571958.7000000001</v>
      </c>
      <c r="H13" s="10">
        <v>324712.62999999995</v>
      </c>
      <c r="I13" s="10">
        <v>437274.98</v>
      </c>
      <c r="J13" s="10">
        <v>495389.04</v>
      </c>
      <c r="K13" s="10">
        <v>606168.02</v>
      </c>
      <c r="L13" s="10">
        <f>SUM(B13:K13)</f>
        <v>6415663.0600000005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-42386.25</v>
      </c>
      <c r="C14" s="8">
        <v>-28041.2</v>
      </c>
      <c r="D14" s="8">
        <v>-78126.4</v>
      </c>
      <c r="E14" s="8">
        <v>-70249.3</v>
      </c>
      <c r="F14" s="8">
        <v>-62770.4</v>
      </c>
      <c r="G14" s="8">
        <v>-36894</v>
      </c>
      <c r="H14" s="8">
        <v>-24978.06</v>
      </c>
      <c r="I14" s="8">
        <v>-36155.56</v>
      </c>
      <c r="J14" s="8">
        <v>-21146.4</v>
      </c>
      <c r="K14" s="8">
        <v>-49038</v>
      </c>
      <c r="L14" s="8">
        <f>SUM(B14:K14)</f>
        <v>-449785.57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407340.30999999994</v>
      </c>
      <c r="C15" s="7">
        <f aca="true" t="shared" si="1" ref="C15:K15">C13+C14</f>
        <v>333024.61</v>
      </c>
      <c r="D15" s="7">
        <f t="shared" si="1"/>
        <v>1114877.99</v>
      </c>
      <c r="E15" s="7">
        <f t="shared" si="1"/>
        <v>888464.8699999999</v>
      </c>
      <c r="F15" s="7">
        <f t="shared" si="1"/>
        <v>954878.3600000001</v>
      </c>
      <c r="G15" s="7">
        <f t="shared" si="1"/>
        <v>535064.7000000001</v>
      </c>
      <c r="H15" s="7">
        <f t="shared" si="1"/>
        <v>299734.56999999995</v>
      </c>
      <c r="I15" s="7">
        <f t="shared" si="1"/>
        <v>401119.42</v>
      </c>
      <c r="J15" s="7">
        <f t="shared" si="1"/>
        <v>474242.63999999996</v>
      </c>
      <c r="K15" s="7">
        <f t="shared" si="1"/>
        <v>557130.02</v>
      </c>
      <c r="L15" s="7">
        <f>+L13+L14</f>
        <v>5965877.49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970857.5999999999</v>
      </c>
      <c r="C20" s="10">
        <v>734599.0399999999</v>
      </c>
      <c r="D20" s="10">
        <v>677802.89</v>
      </c>
      <c r="E20" s="10">
        <v>173773.82</v>
      </c>
      <c r="F20" s="10">
        <v>681065.04</v>
      </c>
      <c r="G20" s="10">
        <v>937354.82</v>
      </c>
      <c r="H20" s="10">
        <v>196156.50999999998</v>
      </c>
      <c r="I20" s="10">
        <v>713696.82</v>
      </c>
      <c r="J20" s="10">
        <v>649879.4900000001</v>
      </c>
      <c r="K20" s="10">
        <v>838256.86</v>
      </c>
      <c r="L20" s="10">
        <v>776516.08</v>
      </c>
      <c r="M20" s="10">
        <v>422990.83999999997</v>
      </c>
      <c r="N20" s="10">
        <v>239770.15</v>
      </c>
      <c r="O20" s="10">
        <f>SUM(B20:N20)</f>
        <v>8012719.960000001</v>
      </c>
    </row>
    <row r="21" spans="1:15" ht="27" customHeight="1">
      <c r="A21" s="2" t="s">
        <v>4</v>
      </c>
      <c r="B21" s="8">
        <v>-66752.4</v>
      </c>
      <c r="C21" s="8">
        <v>-64024.4</v>
      </c>
      <c r="D21" s="8">
        <v>-54643.6</v>
      </c>
      <c r="E21" s="8">
        <v>-9688.8</v>
      </c>
      <c r="F21" s="8">
        <v>-36894</v>
      </c>
      <c r="G21" s="8">
        <v>-62673.6</v>
      </c>
      <c r="H21" s="8">
        <v>-196156.51</v>
      </c>
      <c r="I21" s="8">
        <v>-68824.8</v>
      </c>
      <c r="J21" s="8">
        <v>-49200.8</v>
      </c>
      <c r="K21" s="8">
        <v>-45007.6</v>
      </c>
      <c r="L21" s="8">
        <v>-38183.2</v>
      </c>
      <c r="M21" s="8">
        <v>-21722.8</v>
      </c>
      <c r="N21" s="8">
        <v>-18022.4</v>
      </c>
      <c r="O21" s="8">
        <f>SUM(B21:N21)</f>
        <v>-731794.91</v>
      </c>
    </row>
    <row r="22" spans="1:15" ht="27" customHeight="1">
      <c r="A22" s="6" t="s">
        <v>5</v>
      </c>
      <c r="B22" s="7">
        <f>+B20+B21</f>
        <v>904105.1999999998</v>
      </c>
      <c r="C22" s="7">
        <f>+C20+C21</f>
        <v>670574.6399999999</v>
      </c>
      <c r="D22" s="7">
        <f aca="true" t="shared" si="2" ref="D22:O22">+D20+D21</f>
        <v>623159.29</v>
      </c>
      <c r="E22" s="7">
        <f t="shared" si="2"/>
        <v>164085.02000000002</v>
      </c>
      <c r="F22" s="7">
        <f t="shared" si="2"/>
        <v>644171.04</v>
      </c>
      <c r="G22" s="7">
        <f t="shared" si="2"/>
        <v>874681.22</v>
      </c>
      <c r="H22" s="7">
        <f t="shared" si="2"/>
        <v>0</v>
      </c>
      <c r="I22" s="7">
        <f t="shared" si="2"/>
        <v>644872.0199999999</v>
      </c>
      <c r="J22" s="7">
        <f t="shared" si="2"/>
        <v>600678.6900000001</v>
      </c>
      <c r="K22" s="7">
        <f t="shared" si="2"/>
        <v>793249.26</v>
      </c>
      <c r="L22" s="7">
        <f t="shared" si="2"/>
        <v>738332.88</v>
      </c>
      <c r="M22" s="7">
        <f t="shared" si="2"/>
        <v>401268.04</v>
      </c>
      <c r="N22" s="7">
        <f t="shared" si="2"/>
        <v>221747.75</v>
      </c>
      <c r="O22" s="7">
        <f t="shared" si="2"/>
        <v>7280925.050000001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2020-12-08T19:39:50Z</dcterms:modified>
  <cp:category/>
  <cp:version/>
  <cp:contentType/>
  <cp:contentStatus/>
</cp:coreProperties>
</file>