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<sst xmlns="http://schemas.openxmlformats.org/spreadsheetml/2006/main" count="81" uniqueCount="63">
  <si>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</si>
  <si>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</si>
  <si>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</si>
  <si>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</si>
  <si>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</si>
  <si>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</si>
  <si>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</si>
  <si>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</si>
  <si>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</si>
  <si>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</si>
  <si>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</si>
  <si>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</si>
  <si>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</si>
  <si>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</si>
  <si>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</si>
  <si>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</si>
  <si>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</si>
  <si>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</si>
  <si>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</si>
  <si>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</si>
  <si>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</si>
  <si>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</si>
  <si>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</si>
  <si>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</si>
  <si>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</si>
  <si>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</si>
  <si>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</si>
  <si>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</si>
  <si>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</si>
  <si>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</si>
  <si>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</si>
  <si>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</si>
  <si>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</si>
  <si>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</si>
  <si>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</si>
  <si>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</si>
  <si>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</si>
  <si>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</si>
  <si>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</si>
  <si>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</si>
  <si>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</si>
  <si>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</si>
  <si>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</si>
  <si>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</si>
  <si>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</si>
  <si>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</si>
  <si>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</si>
  <si>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</si>
  <si>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</si>
  <si>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</si>
  <si>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</si>
  <si>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</si>
  <si>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</si>
  <si>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</si>
  <si>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</si>
  <si>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</si>
  <si>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</si>
  <si>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</si>
  <si>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</si>
  <si>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</si>
  <si>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</si>
  <si>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</si>
  <si>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16/11/20 - VENCIMENTO 23/11/20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</si>
</sst>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1119852.9599999997</v>
      </c>
      <c r="C6" s="10">
        <v>1129294.37</v>
      </c>
      <c r="D6" s="10">
        <v>1338516.5399999998</v>
      </c>
      <c r="E6" s="10">
        <v>811294.39</v>
      </c>
      <c r="F6" s="10">
        <v>846190.4899999999</v>
      </c>
      <c r="G6" s="10">
        <v>891669.14</v>
      </c>
      <c r="H6" s="10">
        <v>836692.29</v>
      </c>
      <c r="I6" s="10">
        <v>1153867.4200000002</v>
      </c>
      <c r="J6" s="10">
        <v>433720.72000000003</v>
      </c>
      <c r="K6" s="10">
        <f>SUM(B6:J6)</f>
        <v>8561098.32</v>
      </c>
      <c r="Q6"/>
      <c r="R6"/>
    </row>
    <row r="7" spans="1:18" ht="27" customHeight="1">
      <c r="A7" s="2" t="s">
        <v>4</v>
      </c>
      <c r="B7" s="19">
        <v>-102142.23</v>
      </c>
      <c r="C7" s="19">
        <v>-66248.91</v>
      </c>
      <c r="D7" s="19">
        <v>-114919.09</v>
      </c>
      <c r="E7" s="19">
        <v>-33794.229999999996</v>
      </c>
      <c r="F7" s="19">
        <v>-45567.15</v>
      </c>
      <c r="G7" s="19">
        <v>-74747.18</v>
      </c>
      <c r="H7" s="19">
        <v>-37069.96</v>
      </c>
      <c r="I7" s="19">
        <v>-38587.399999999994</v>
      </c>
      <c r="J7" s="19">
        <v>-17238.29</v>
      </c>
      <c r="K7" s="8">
        <f>SUM(B7:J7)</f>
        <v>-530314.4400000001</v>
      </c>
      <c r="Q7"/>
      <c r="R7"/>
    </row>
    <row r="8" spans="1:11" ht="27" customHeight="1">
      <c r="A8" s="6" t="s">
        <v>5</v>
      </c>
      <c r="B8" s="7">
        <f>B6+B7</f>
        <v>1017710.7299999997</v>
      </c>
      <c r="C8" s="7">
        <f aca="true" t="shared" si="0" ref="C8:J8">C6+C7</f>
        <v>1063045.4600000002</v>
      </c>
      <c r="D8" s="7">
        <f t="shared" si="0"/>
        <v>1223597.4499999997</v>
      </c>
      <c r="E8" s="7">
        <f t="shared" si="0"/>
        <v>777500.16</v>
      </c>
      <c r="F8" s="7">
        <f t="shared" si="0"/>
        <v>800623.3399999999</v>
      </c>
      <c r="G8" s="7">
        <f t="shared" si="0"/>
        <v>816921.96</v>
      </c>
      <c r="H8" s="7">
        <f t="shared" si="0"/>
        <v>799622.3300000001</v>
      </c>
      <c r="I8" s="7">
        <f t="shared" si="0"/>
        <v>1115280.0200000003</v>
      </c>
      <c r="J8" s="7">
        <f t="shared" si="0"/>
        <v>416482.43000000005</v>
      </c>
      <c r="K8" s="7">
        <f>+K7+K6</f>
        <v>8030783.88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453003.32</v>
      </c>
      <c r="C13" s="10">
        <v>357123.17999999993</v>
      </c>
      <c r="D13" s="10">
        <v>1174017.45</v>
      </c>
      <c r="E13" s="10">
        <v>941505.8999999999</v>
      </c>
      <c r="F13" s="10">
        <v>1006863.68</v>
      </c>
      <c r="G13" s="10">
        <v>566003.43</v>
      </c>
      <c r="H13" s="10">
        <v>323319.70999999996</v>
      </c>
      <c r="I13" s="10">
        <v>435957.44</v>
      </c>
      <c r="J13" s="10">
        <v>489474.04</v>
      </c>
      <c r="K13" s="10">
        <v>600362.63</v>
      </c>
      <c r="L13" s="10">
        <f>SUM(B13:K13)</f>
        <v>6347630.78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-61096.18</v>
      </c>
      <c r="C14" s="8">
        <v>-20843.780000000002</v>
      </c>
      <c r="D14" s="8">
        <v>-59235.59999999999</v>
      </c>
      <c r="E14" s="8">
        <v>-78903.31</v>
      </c>
      <c r="F14" s="8">
        <v>-55574.36</v>
      </c>
      <c r="G14" s="8">
        <v>-27462.44</v>
      </c>
      <c r="H14" s="8">
        <v>1477.8400000000001</v>
      </c>
      <c r="I14" s="8">
        <v>-31928.879999999997</v>
      </c>
      <c r="J14" s="8">
        <v>-16128.14</v>
      </c>
      <c r="K14" s="8">
        <v>-38334.5</v>
      </c>
      <c r="L14" s="8">
        <f>SUM(B14:K14)</f>
        <v>-388029.35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391907.14</v>
      </c>
      <c r="C15" s="7">
        <f aca="true" t="shared" si="1" ref="C15:K15">C13+C14</f>
        <v>336279.3999999999</v>
      </c>
      <c r="D15" s="7">
        <f t="shared" si="1"/>
        <v>1114781.8499999999</v>
      </c>
      <c r="E15" s="7">
        <f t="shared" si="1"/>
        <v>862602.5899999999</v>
      </c>
      <c r="F15" s="7">
        <f t="shared" si="1"/>
        <v>951289.3200000001</v>
      </c>
      <c r="G15" s="7">
        <f t="shared" si="1"/>
        <v>538540.9900000001</v>
      </c>
      <c r="H15" s="7">
        <f t="shared" si="1"/>
        <v>324797.55</v>
      </c>
      <c r="I15" s="7">
        <f t="shared" si="1"/>
        <v>404028.56</v>
      </c>
      <c r="J15" s="7">
        <f t="shared" si="1"/>
        <v>473345.89999999997</v>
      </c>
      <c r="K15" s="7">
        <f t="shared" si="1"/>
        <v>562028.13</v>
      </c>
      <c r="L15" s="7">
        <f>+L13+L14</f>
        <v>5959601.430000001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941856.4099999999</v>
      </c>
      <c r="C20" s="10">
        <v>728808.19</v>
      </c>
      <c r="D20" s="10">
        <v>641985.6000000001</v>
      </c>
      <c r="E20" s="10">
        <v>170591.28999999998</v>
      </c>
      <c r="F20" s="10">
        <v>660652.1799999999</v>
      </c>
      <c r="G20" s="10">
        <v>908114.6499999999</v>
      </c>
      <c r="H20" s="10">
        <v>204528.66999999998</v>
      </c>
      <c r="I20" s="10">
        <v>666640.7700000001</v>
      </c>
      <c r="J20" s="10">
        <v>630865.02</v>
      </c>
      <c r="K20" s="10">
        <v>827154.05</v>
      </c>
      <c r="L20" s="10">
        <v>740517.5499999999</v>
      </c>
      <c r="M20" s="10">
        <v>413502.81000000006</v>
      </c>
      <c r="N20" s="10">
        <v>236478.84999999998</v>
      </c>
      <c r="O20" s="10">
        <f>SUM(B20:N20)</f>
        <v>7771696.040000001</v>
      </c>
    </row>
    <row r="21" spans="1:15" ht="27" customHeight="1">
      <c r="A21" s="2" t="s">
        <v>4</v>
      </c>
      <c r="B21" s="8">
        <v>-92922.95999999999</v>
      </c>
      <c r="C21" s="8">
        <v>-85421.77</v>
      </c>
      <c r="D21" s="8">
        <v>-56226.65</v>
      </c>
      <c r="E21" s="8">
        <v>-10606.41</v>
      </c>
      <c r="F21" s="8">
        <v>-78962.76000000001</v>
      </c>
      <c r="G21" s="8">
        <v>-118162.75</v>
      </c>
      <c r="H21" s="8">
        <v>-59290.76</v>
      </c>
      <c r="I21" s="8">
        <v>-38015.86</v>
      </c>
      <c r="J21" s="8">
        <v>-98041.45999999999</v>
      </c>
      <c r="K21" s="8">
        <v>-32507.18</v>
      </c>
      <c r="L21" s="8">
        <v>-68732.7</v>
      </c>
      <c r="M21" s="8">
        <v>-54566.08</v>
      </c>
      <c r="N21" s="8">
        <v>-31596.559999999998</v>
      </c>
      <c r="O21" s="8">
        <f>SUM(B21:N21)</f>
        <v>-825053.8999999999</v>
      </c>
    </row>
    <row r="22" spans="1:15" ht="27" customHeight="1">
      <c r="A22" s="6" t="s">
        <v>5</v>
      </c>
      <c r="B22" s="7">
        <f>+B20+B21</f>
        <v>848933.45</v>
      </c>
      <c r="C22" s="7">
        <f>+C20+C21</f>
        <v>643386.4199999999</v>
      </c>
      <c r="D22" s="7">
        <f aca="true" t="shared" si="2" ref="D22:O22">+D20+D21</f>
        <v>585758.9500000001</v>
      </c>
      <c r="E22" s="7">
        <f t="shared" si="2"/>
        <v>159984.87999999998</v>
      </c>
      <c r="F22" s="7">
        <f t="shared" si="2"/>
        <v>581689.4199999999</v>
      </c>
      <c r="G22" s="7">
        <f t="shared" si="2"/>
        <v>789951.8999999999</v>
      </c>
      <c r="H22" s="7">
        <f t="shared" si="2"/>
        <v>145237.90999999997</v>
      </c>
      <c r="I22" s="7">
        <f t="shared" si="2"/>
        <v>628624.9100000001</v>
      </c>
      <c r="J22" s="7">
        <f t="shared" si="2"/>
        <v>532823.56</v>
      </c>
      <c r="K22" s="7">
        <f t="shared" si="2"/>
        <v>794646.87</v>
      </c>
      <c r="L22" s="7">
        <f t="shared" si="2"/>
        <v>671784.85</v>
      </c>
      <c r="M22" s="7">
        <f t="shared" si="2"/>
        <v>358936.73000000004</v>
      </c>
      <c r="N22" s="7">
        <f t="shared" si="2"/>
        <v>204882.28999999998</v>
      </c>
      <c r="O22" s="7">
        <f t="shared" si="2"/>
        <v>6946642.140000001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2020-11-23T17:07:43Z</dcterms:modified>
  <cp:category/>
  <cp:version/>
  <cp:contentType/>
  <cp:contentStatus/>
</cp:coreProperties>
</file>