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<sst xmlns="http://schemas.openxmlformats.org/spreadsheetml/2006/main" count="81" uniqueCount="63">
  <si>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</si>
  <si>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</si>
  <si>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</si>
  <si>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</si>
  <si>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</si>
  <si>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</si>
  <si>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</si>
  <si>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</si>
  <si>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</si>
  <si>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</si>
  <si>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</si>
  <si>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</si>
  <si>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</si>
  <si>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</si>
  <si>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</si>
  <si>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</si>
  <si>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</si>
  <si>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</si>
  <si>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</si>
  <si>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</si>
  <si>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</si>
  <si>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</si>
  <si>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</si>
  <si>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</si>
  <si>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</si>
  <si>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</si>
  <si>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</si>
  <si>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</si>
  <si>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</si>
  <si>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</si>
  <si>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</si>
  <si>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</si>
  <si>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</si>
  <si>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</si>
  <si>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</si>
  <si>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</si>
  <si>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</si>
  <si>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</si>
  <si>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</si>
  <si>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</si>
  <si>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</si>
  <si>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</si>
  <si>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</si>
  <si>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</si>
  <si>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</si>
  <si>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</si>
  <si>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</si>
  <si>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</si>
  <si>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</si>
  <si>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</si>
  <si>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</si>
  <si>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</si>
  <si>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</si>
  <si>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</si>
  <si>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</si>
  <si>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</si>
  <si>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</si>
  <si>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</si>
  <si>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</si>
  <si>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</si>
  <si>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</si>
  <si>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</si>
  <si>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15/11/20 - VENCIMENTO 20/11/20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</si>
</sst>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424809.52999999997</v>
      </c>
      <c r="C6" s="10">
        <v>388741.24</v>
      </c>
      <c r="D6" s="10">
        <v>414048.74</v>
      </c>
      <c r="E6" s="10">
        <v>212691.34</v>
      </c>
      <c r="F6" s="10">
        <v>412824.55</v>
      </c>
      <c r="G6" s="10">
        <v>314498.62</v>
      </c>
      <c r="H6" s="10">
        <v>306007.38</v>
      </c>
      <c r="I6" s="10">
        <v>461691.42</v>
      </c>
      <c r="J6" s="10">
        <v>105532.98000000001</v>
      </c>
      <c r="K6" s="10">
        <f>SUM(B6:J6)</f>
        <v>3040845.8</v>
      </c>
      <c r="Q6"/>
      <c r="R6"/>
    </row>
    <row r="7" spans="1:18" ht="27" customHeight="1">
      <c r="A7" s="2" t="s">
        <v>4</v>
      </c>
      <c r="B7" s="19">
        <v>-36854.4</v>
      </c>
      <c r="C7" s="19">
        <v>-32436.8</v>
      </c>
      <c r="D7" s="19">
        <v>-58872.96000000001</v>
      </c>
      <c r="E7" s="19">
        <v>-21234.4</v>
      </c>
      <c r="F7" s="19">
        <v>-30025.6</v>
      </c>
      <c r="G7" s="19">
        <v>-20578.8</v>
      </c>
      <c r="H7" s="19">
        <v>-19311.6</v>
      </c>
      <c r="I7" s="19">
        <v>-40414</v>
      </c>
      <c r="J7" s="19">
        <v>-9620.58</v>
      </c>
      <c r="K7" s="8">
        <f>SUM(B7:J7)</f>
        <v>-269349.14</v>
      </c>
      <c r="Q7"/>
      <c r="R7"/>
    </row>
    <row r="8" spans="1:11" ht="27" customHeight="1">
      <c r="A8" s="6" t="s">
        <v>5</v>
      </c>
      <c r="B8" s="7">
        <f>B6+B7</f>
        <v>387955.12999999995</v>
      </c>
      <c r="C8" s="7">
        <f aca="true" t="shared" si="0" ref="C8:J8">C6+C7</f>
        <v>356304.44</v>
      </c>
      <c r="D8" s="7">
        <f t="shared" si="0"/>
        <v>355175.77999999997</v>
      </c>
      <c r="E8" s="7">
        <f t="shared" si="0"/>
        <v>191456.94</v>
      </c>
      <c r="F8" s="7">
        <f t="shared" si="0"/>
        <v>382798.95</v>
      </c>
      <c r="G8" s="7">
        <f t="shared" si="0"/>
        <v>293919.82</v>
      </c>
      <c r="H8" s="7">
        <f t="shared" si="0"/>
        <v>286695.78</v>
      </c>
      <c r="I8" s="7">
        <f t="shared" si="0"/>
        <v>421277.42</v>
      </c>
      <c r="J8" s="7">
        <f t="shared" si="0"/>
        <v>95912.40000000001</v>
      </c>
      <c r="K8" s="7">
        <f>+K7+K6</f>
        <v>2771496.6599999997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159389.11</v>
      </c>
      <c r="C13" s="10">
        <v>140384.81999999998</v>
      </c>
      <c r="D13" s="10">
        <v>468247.79000000004</v>
      </c>
      <c r="E13" s="10">
        <v>338864.56999999995</v>
      </c>
      <c r="F13" s="10">
        <v>511811.5800000001</v>
      </c>
      <c r="G13" s="10">
        <v>196445.16</v>
      </c>
      <c r="H13" s="10">
        <v>130341.55</v>
      </c>
      <c r="I13" s="10">
        <v>170390.63999999998</v>
      </c>
      <c r="J13" s="10">
        <v>135142.07</v>
      </c>
      <c r="K13" s="10">
        <v>272000.31000000006</v>
      </c>
      <c r="L13" s="10">
        <f>SUM(B13:K13)</f>
        <v>2523017.6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-29978.25</v>
      </c>
      <c r="C14" s="8">
        <v>-12694</v>
      </c>
      <c r="D14" s="8">
        <v>-39072</v>
      </c>
      <c r="E14" s="8">
        <v>-41024.5</v>
      </c>
      <c r="F14" s="8">
        <v>-42706.4</v>
      </c>
      <c r="G14" s="8">
        <v>-17468</v>
      </c>
      <c r="H14" s="8">
        <v>-15980.06</v>
      </c>
      <c r="I14" s="8">
        <v>-12350.8</v>
      </c>
      <c r="J14" s="8">
        <v>-6604.4</v>
      </c>
      <c r="K14" s="8">
        <v>-28124.8</v>
      </c>
      <c r="L14" s="8">
        <f>SUM(B14:K14)</f>
        <v>-246003.20999999996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129410.85999999999</v>
      </c>
      <c r="C15" s="7">
        <f aca="true" t="shared" si="1" ref="C15:K15">C13+C14</f>
        <v>127690.81999999998</v>
      </c>
      <c r="D15" s="7">
        <f t="shared" si="1"/>
        <v>429175.79000000004</v>
      </c>
      <c r="E15" s="7">
        <f t="shared" si="1"/>
        <v>297840.06999999995</v>
      </c>
      <c r="F15" s="7">
        <f t="shared" si="1"/>
        <v>469105.18000000005</v>
      </c>
      <c r="G15" s="7">
        <f t="shared" si="1"/>
        <v>178977.16</v>
      </c>
      <c r="H15" s="7">
        <f t="shared" si="1"/>
        <v>114361.49</v>
      </c>
      <c r="I15" s="7">
        <f t="shared" si="1"/>
        <v>158039.84</v>
      </c>
      <c r="J15" s="7">
        <f t="shared" si="1"/>
        <v>128537.67000000001</v>
      </c>
      <c r="K15" s="7">
        <f t="shared" si="1"/>
        <v>243875.51000000007</v>
      </c>
      <c r="L15" s="7">
        <f>+L13+L14</f>
        <v>2277014.39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580537.7100000001</v>
      </c>
      <c r="C20" s="10">
        <v>376319.98</v>
      </c>
      <c r="D20" s="10">
        <v>375818.56</v>
      </c>
      <c r="E20" s="10">
        <v>89818.44999999998</v>
      </c>
      <c r="F20" s="10">
        <v>374194.44</v>
      </c>
      <c r="G20" s="10">
        <v>398029.98</v>
      </c>
      <c r="H20" s="10">
        <v>55291.719999999994</v>
      </c>
      <c r="I20" s="10">
        <v>369793.4799999999</v>
      </c>
      <c r="J20" s="10">
        <v>319577.5</v>
      </c>
      <c r="K20" s="10">
        <v>500835.9</v>
      </c>
      <c r="L20" s="10">
        <v>484822.99</v>
      </c>
      <c r="M20" s="10">
        <v>214908.99</v>
      </c>
      <c r="N20" s="10">
        <v>96254.12</v>
      </c>
      <c r="O20" s="10">
        <f>SUM(B20:N20)</f>
        <v>4236203.82</v>
      </c>
    </row>
    <row r="21" spans="1:15" ht="27" customHeight="1">
      <c r="A21" s="2" t="s">
        <v>4</v>
      </c>
      <c r="B21" s="8">
        <v>-52316</v>
      </c>
      <c r="C21" s="8">
        <v>-43414.8</v>
      </c>
      <c r="D21" s="8">
        <v>-39481.2</v>
      </c>
      <c r="E21" s="8">
        <v>-5627.6</v>
      </c>
      <c r="F21" s="8">
        <v>-26624.4</v>
      </c>
      <c r="G21" s="8">
        <v>-37171.2</v>
      </c>
      <c r="H21" s="8">
        <v>-6371.2</v>
      </c>
      <c r="I21" s="8">
        <v>-43032</v>
      </c>
      <c r="J21" s="8">
        <v>-34007.6</v>
      </c>
      <c r="K21" s="8">
        <v>-36471.6</v>
      </c>
      <c r="L21" s="8">
        <v>-29576.8</v>
      </c>
      <c r="M21" s="8">
        <v>-12764.4</v>
      </c>
      <c r="N21" s="8">
        <v>-7964</v>
      </c>
      <c r="O21" s="8">
        <f>SUM(B21:N21)</f>
        <v>-374822.8</v>
      </c>
    </row>
    <row r="22" spans="1:15" ht="27" customHeight="1">
      <c r="A22" s="6" t="s">
        <v>5</v>
      </c>
      <c r="B22" s="7">
        <f>+B20+B21</f>
        <v>528221.7100000001</v>
      </c>
      <c r="C22" s="7">
        <f>+C20+C21</f>
        <v>332905.18</v>
      </c>
      <c r="D22" s="7">
        <f aca="true" t="shared" si="2" ref="D22:O22">+D20+D21</f>
        <v>336337.36</v>
      </c>
      <c r="E22" s="7">
        <f t="shared" si="2"/>
        <v>84190.84999999998</v>
      </c>
      <c r="F22" s="7">
        <f t="shared" si="2"/>
        <v>347570.04</v>
      </c>
      <c r="G22" s="7">
        <f t="shared" si="2"/>
        <v>360858.77999999997</v>
      </c>
      <c r="H22" s="7">
        <f t="shared" si="2"/>
        <v>48920.52</v>
      </c>
      <c r="I22" s="7">
        <f t="shared" si="2"/>
        <v>326761.4799999999</v>
      </c>
      <c r="J22" s="7">
        <f t="shared" si="2"/>
        <v>285569.9</v>
      </c>
      <c r="K22" s="7">
        <f t="shared" si="2"/>
        <v>464364.30000000005</v>
      </c>
      <c r="L22" s="7">
        <f t="shared" si="2"/>
        <v>455246.19</v>
      </c>
      <c r="M22" s="7">
        <f t="shared" si="2"/>
        <v>202144.59</v>
      </c>
      <c r="N22" s="7">
        <f t="shared" si="2"/>
        <v>88290.12</v>
      </c>
      <c r="O22" s="7">
        <f t="shared" si="2"/>
        <v>3861381.0200000005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2020-11-23T17:05:54Z</dcterms:modified>
  <cp:category/>
  <cp:version/>
  <cp:contentType/>
  <cp:contentStatus/>
</cp:coreProperties>
</file>