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<sst xmlns="http://schemas.openxmlformats.org/spreadsheetml/2006/main" count="81" uniqueCount="63">
  <si>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</si>
  <si>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</si>
  <si>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</si>
  <si>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</si>
  <si>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</si>
  <si>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</si>
  <si>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</si>
  <si>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</si>
  <si>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</si>
  <si>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</si>
  <si>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</si>
  <si>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</si>
  <si>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</si>
  <si>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</si>
  <si>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</si>
  <si>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</si>
  <si>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</si>
  <si>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</si>
  <si>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</si>
  <si>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</si>
  <si>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</si>
  <si>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</si>
  <si>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</si>
  <si>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</si>
  <si>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</si>
  <si>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</si>
  <si>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</si>
  <si>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</si>
  <si>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</si>
  <si>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</si>
  <si>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</si>
  <si>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</si>
  <si>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</si>
  <si>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</si>
  <si>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</si>
  <si>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</si>
  <si>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</si>
  <si>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</si>
  <si>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</si>
  <si>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</si>
  <si>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</si>
  <si>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</si>
  <si>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</si>
  <si>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</si>
  <si>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</si>
  <si>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</si>
  <si>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</si>
  <si>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</si>
  <si>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</si>
  <si>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</si>
  <si>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</si>
  <si>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</si>
  <si>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</si>
  <si>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</si>
  <si>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</si>
  <si>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</si>
  <si>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</si>
  <si>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</si>
  <si>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</si>
  <si>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</si>
  <si>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</si>
  <si>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</si>
  <si>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14/11/20 - VENCIMENTO 20/11/20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</si>
</sst>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676126.32</v>
      </c>
      <c r="C6" s="10">
        <v>680749.8600000001</v>
      </c>
      <c r="D6" s="10">
        <v>906579.99</v>
      </c>
      <c r="E6" s="10">
        <v>462000.25999999995</v>
      </c>
      <c r="F6" s="10">
        <v>552289.49</v>
      </c>
      <c r="G6" s="10">
        <v>622245.7500000001</v>
      </c>
      <c r="H6" s="10">
        <v>563931.78</v>
      </c>
      <c r="I6" s="10">
        <v>703535</v>
      </c>
      <c r="J6" s="10">
        <v>189771.69000000003</v>
      </c>
      <c r="K6" s="10">
        <f>SUM(B6:J6)</f>
        <v>5357230.140000001</v>
      </c>
      <c r="Q6"/>
      <c r="R6"/>
    </row>
    <row r="7" spans="1:18" ht="27" customHeight="1">
      <c r="A7" s="2" t="s">
        <v>4</v>
      </c>
      <c r="B7" s="19">
        <v>-54868</v>
      </c>
      <c r="C7" s="19">
        <v>-56214.4</v>
      </c>
      <c r="D7" s="19">
        <v>-87873.36</v>
      </c>
      <c r="E7" s="19">
        <v>-34852.4</v>
      </c>
      <c r="F7" s="19">
        <v>-39309.6</v>
      </c>
      <c r="G7" s="19">
        <v>-29216</v>
      </c>
      <c r="H7" s="19">
        <v>-26492.4</v>
      </c>
      <c r="I7" s="19">
        <v>-56403.6</v>
      </c>
      <c r="J7" s="19">
        <v>-12106.58</v>
      </c>
      <c r="K7" s="8">
        <f>SUM(B7:J7)</f>
        <v>-397336.34</v>
      </c>
      <c r="Q7"/>
      <c r="R7"/>
    </row>
    <row r="8" spans="1:11" ht="27" customHeight="1">
      <c r="A8" s="6" t="s">
        <v>5</v>
      </c>
      <c r="B8" s="7">
        <f>B6+B7</f>
        <v>621258.32</v>
      </c>
      <c r="C8" s="7">
        <f aca="true" t="shared" si="0" ref="C8:J8">C6+C7</f>
        <v>624535.4600000001</v>
      </c>
      <c r="D8" s="7">
        <f t="shared" si="0"/>
        <v>818706.63</v>
      </c>
      <c r="E8" s="7">
        <f t="shared" si="0"/>
        <v>427147.8599999999</v>
      </c>
      <c r="F8" s="7">
        <f t="shared" si="0"/>
        <v>512979.89</v>
      </c>
      <c r="G8" s="7">
        <f t="shared" si="0"/>
        <v>593029.7500000001</v>
      </c>
      <c r="H8" s="7">
        <f t="shared" si="0"/>
        <v>537439.38</v>
      </c>
      <c r="I8" s="7">
        <f t="shared" si="0"/>
        <v>647131.4</v>
      </c>
      <c r="J8" s="7">
        <f t="shared" si="0"/>
        <v>177665.11000000004</v>
      </c>
      <c r="K8" s="7">
        <f>+K7+K6</f>
        <v>4959893.800000001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253626.27999999997</v>
      </c>
      <c r="C13" s="10">
        <v>221112.50999999998</v>
      </c>
      <c r="D13" s="10">
        <v>773497.7699999999</v>
      </c>
      <c r="E13" s="10">
        <v>662105.1099999999</v>
      </c>
      <c r="F13" s="10">
        <v>655005.87</v>
      </c>
      <c r="G13" s="10">
        <v>309179.78</v>
      </c>
      <c r="H13" s="10">
        <v>162812.34999999998</v>
      </c>
      <c r="I13" s="10">
        <v>241073.8</v>
      </c>
      <c r="J13" s="10">
        <v>218061.98</v>
      </c>
      <c r="K13" s="10">
        <v>363510.86000000004</v>
      </c>
      <c r="L13" s="10">
        <f>SUM(B13:K13)</f>
        <v>3859986.309999999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-36059.05</v>
      </c>
      <c r="C14" s="8">
        <v>-19624</v>
      </c>
      <c r="D14" s="8">
        <v>-58511.2</v>
      </c>
      <c r="E14" s="8">
        <v>-58149.3</v>
      </c>
      <c r="F14" s="8">
        <v>-48386.8</v>
      </c>
      <c r="G14" s="8">
        <v>-24846.8</v>
      </c>
      <c r="H14" s="8">
        <v>-16886.46</v>
      </c>
      <c r="I14" s="8">
        <v>-14894</v>
      </c>
      <c r="J14" s="8">
        <v>-10040.8</v>
      </c>
      <c r="K14" s="8">
        <v>-32771.2</v>
      </c>
      <c r="L14" s="8">
        <f>SUM(B14:K14)</f>
        <v>-320169.61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217567.22999999998</v>
      </c>
      <c r="C15" s="7">
        <f aca="true" t="shared" si="1" ref="C15:K15">C13+C14</f>
        <v>201488.50999999998</v>
      </c>
      <c r="D15" s="7">
        <f t="shared" si="1"/>
        <v>714986.57</v>
      </c>
      <c r="E15" s="7">
        <f t="shared" si="1"/>
        <v>603955.8099999998</v>
      </c>
      <c r="F15" s="7">
        <f t="shared" si="1"/>
        <v>606619.07</v>
      </c>
      <c r="G15" s="7">
        <f t="shared" si="1"/>
        <v>284332.98000000004</v>
      </c>
      <c r="H15" s="7">
        <f t="shared" si="1"/>
        <v>145925.88999999998</v>
      </c>
      <c r="I15" s="7">
        <f t="shared" si="1"/>
        <v>226179.8</v>
      </c>
      <c r="J15" s="7">
        <f t="shared" si="1"/>
        <v>208021.18000000002</v>
      </c>
      <c r="K15" s="7">
        <f t="shared" si="1"/>
        <v>330739.66000000003</v>
      </c>
      <c r="L15" s="7">
        <f>+L13+L14</f>
        <v>3539816.6999999993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704407.75</v>
      </c>
      <c r="C20" s="10">
        <v>501652.41</v>
      </c>
      <c r="D20" s="10">
        <v>549234.7799999999</v>
      </c>
      <c r="E20" s="10">
        <v>134024.66</v>
      </c>
      <c r="F20" s="10">
        <v>497750.56999999995</v>
      </c>
      <c r="G20" s="10">
        <v>607649.55</v>
      </c>
      <c r="H20" s="10">
        <v>112122.27999999998</v>
      </c>
      <c r="I20" s="10">
        <v>515507.44999999995</v>
      </c>
      <c r="J20" s="10">
        <v>478249.14999999997</v>
      </c>
      <c r="K20" s="10">
        <v>610873.1599999999</v>
      </c>
      <c r="L20" s="10">
        <v>601207.34</v>
      </c>
      <c r="M20" s="10">
        <v>285548.11999999994</v>
      </c>
      <c r="N20" s="10">
        <v>151643.02</v>
      </c>
      <c r="O20" s="10">
        <f>SUM(B20:N20)</f>
        <v>5749870.239999998</v>
      </c>
    </row>
    <row r="21" spans="1:15" ht="27" customHeight="1">
      <c r="A21" s="2" t="s">
        <v>4</v>
      </c>
      <c r="B21" s="8">
        <v>-58005.2</v>
      </c>
      <c r="C21" s="8">
        <v>-54040.8</v>
      </c>
      <c r="D21" s="8">
        <v>-48479.2</v>
      </c>
      <c r="E21" s="8">
        <v>-7858.4</v>
      </c>
      <c r="F21" s="8">
        <v>-30536</v>
      </c>
      <c r="G21" s="8">
        <v>-45975.6</v>
      </c>
      <c r="H21" s="8">
        <v>-9411.6</v>
      </c>
      <c r="I21" s="8">
        <v>-55255.2</v>
      </c>
      <c r="J21" s="8">
        <v>-41131.2</v>
      </c>
      <c r="K21" s="8">
        <v>-39824.4</v>
      </c>
      <c r="L21" s="8">
        <v>-34575.2</v>
      </c>
      <c r="M21" s="8">
        <v>-14652</v>
      </c>
      <c r="N21" s="8">
        <v>-12513.6</v>
      </c>
      <c r="O21" s="8">
        <f>SUM(B21:N21)</f>
        <v>-452258.4</v>
      </c>
    </row>
    <row r="22" spans="1:15" ht="27" customHeight="1">
      <c r="A22" s="6" t="s">
        <v>5</v>
      </c>
      <c r="B22" s="7">
        <f>+B20+B21</f>
        <v>646402.55</v>
      </c>
      <c r="C22" s="7">
        <f>+C20+C21</f>
        <v>447611.61</v>
      </c>
      <c r="D22" s="7">
        <f aca="true" t="shared" si="2" ref="D22:O22">+D20+D21</f>
        <v>500755.5799999999</v>
      </c>
      <c r="E22" s="7">
        <f t="shared" si="2"/>
        <v>126166.26000000001</v>
      </c>
      <c r="F22" s="7">
        <f t="shared" si="2"/>
        <v>467214.56999999995</v>
      </c>
      <c r="G22" s="7">
        <f t="shared" si="2"/>
        <v>561673.9500000001</v>
      </c>
      <c r="H22" s="7">
        <f t="shared" si="2"/>
        <v>102710.67999999998</v>
      </c>
      <c r="I22" s="7">
        <f t="shared" si="2"/>
        <v>460252.24999999994</v>
      </c>
      <c r="J22" s="7">
        <f t="shared" si="2"/>
        <v>437117.94999999995</v>
      </c>
      <c r="K22" s="7">
        <f t="shared" si="2"/>
        <v>571048.7599999999</v>
      </c>
      <c r="L22" s="7">
        <f t="shared" si="2"/>
        <v>566632.14</v>
      </c>
      <c r="M22" s="7">
        <f t="shared" si="2"/>
        <v>270896.11999999994</v>
      </c>
      <c r="N22" s="7">
        <f t="shared" si="2"/>
        <v>139129.41999999998</v>
      </c>
      <c r="O22" s="7">
        <f t="shared" si="2"/>
        <v>5297611.839999998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2020-11-23T17:01:17Z</dcterms:modified>
  <cp:category/>
  <cp:version/>
  <cp:contentType/>
  <cp:contentStatus/>
</cp:coreProperties>
</file>