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total" sheetId="1" r:id="rId1"/>
  </sheets>
  <definedNames>
    <definedName name="_xlnm.Print_Area" localSheetId="0">'total'!$A$1:$K$66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<sst xmlns="http://schemas.openxmlformats.org/spreadsheetml/2006/main" count="74" uniqueCount="73">
  <si>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</si>
  <si>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</si>
  <si>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</si>
  <si>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</si>
  <si>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</si>
  <si>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</si>
  <si>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</si>
  <si>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</si>
  <si>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</si>
  <si>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</si>
  <si>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</si>
  <si>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</si>
  <si>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</si>
  <si>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</si>
  <si>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</si>
  <si>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</si>
  <si>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</si>
  <si>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</si>
  <si>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</si>
  <si>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</si>
  <si>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</si>
  <si>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</si>
  <si>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</si>
  <si>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</si>
  <si>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</si>
  <si>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</si>
  <si>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</si>
  <si>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</si>
  <si>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</si>
  <si>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</si>
  <si>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</si>
  <si>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</si>
  <si>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</si>
  <si>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</si>
  <si>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</si>
  <si>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</si>
  <si>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</si>
  <si>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</si>
  <si>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</si>
  <si>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</si>
  <si>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</si>
  <si>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</si>
  <si>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</si>
  <si>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</si>
  <si>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</si>
  <si>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</si>
  <si>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</si>
  <si>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</si>
  <si>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</si>
  <si>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</si>
  <si>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</si>
  <si>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</si>
  <si>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</si>
  <si>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</si>
  <si>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</si>
  <si>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</si>
  <si>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</si>
  <si>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</si>
  <si>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</si>
  <si>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</si>
  <si>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</si>
  <si>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</si>
  <si>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</si>
  <si>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</si>
  <si>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</si>
  <si>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</si>
  <si>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</si>
  <si>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</si>
  <si>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</si>
  <si>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</si>
  <si>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</si>
  <si>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</si>
  <si>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PERÍODO DE  OPERAÇÃO DE 01/11/20 A 30/11/20 - VENCIMENTO 09/11/20 A 07/12/20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</si>
</sst>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6.87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52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51</v>
      </c>
      <c r="B4" s="58" t="s">
        <v>50</v>
      </c>
      <c r="C4" s="59"/>
      <c r="D4" s="59"/>
      <c r="E4" s="59"/>
      <c r="F4" s="59"/>
      <c r="G4" s="59"/>
      <c r="H4" s="59"/>
      <c r="I4" s="59"/>
      <c r="J4" s="59"/>
      <c r="K4" s="57" t="s">
        <v>49</v>
      </c>
    </row>
    <row r="5" spans="1:11" ht="43.5" customHeight="1">
      <c r="A5" s="57"/>
      <c r="B5" s="48" t="s">
        <v>62</v>
      </c>
      <c r="C5" s="48" t="s">
        <v>48</v>
      </c>
      <c r="D5" s="49" t="s">
        <v>63</v>
      </c>
      <c r="E5" s="49" t="s">
        <v>64</v>
      </c>
      <c r="F5" s="49" t="s">
        <v>65</v>
      </c>
      <c r="G5" s="48" t="s">
        <v>66</v>
      </c>
      <c r="H5" s="49" t="s">
        <v>63</v>
      </c>
      <c r="I5" s="48" t="s">
        <v>47</v>
      </c>
      <c r="J5" s="48" t="s">
        <v>67</v>
      </c>
      <c r="K5" s="57"/>
    </row>
    <row r="6" spans="1:11" ht="18.75" customHeight="1">
      <c r="A6" s="57"/>
      <c r="B6" s="47" t="s">
        <v>46</v>
      </c>
      <c r="C6" s="47" t="s">
        <v>45</v>
      </c>
      <c r="D6" s="47" t="s">
        <v>44</v>
      </c>
      <c r="E6" s="47" t="s">
        <v>43</v>
      </c>
      <c r="F6" s="47" t="s">
        <v>42</v>
      </c>
      <c r="G6" s="47" t="s">
        <v>41</v>
      </c>
      <c r="H6" s="47" t="s">
        <v>40</v>
      </c>
      <c r="I6" s="47" t="s">
        <v>39</v>
      </c>
      <c r="J6" s="47" t="s">
        <v>38</v>
      </c>
      <c r="K6" s="57"/>
    </row>
    <row r="7" spans="1:14" ht="16.5" customHeight="1">
      <c r="A7" s="12" t="s">
        <v>37</v>
      </c>
      <c r="B7" s="46">
        <v>5910670</v>
      </c>
      <c r="C7" s="46">
        <v>5077434</v>
      </c>
      <c r="D7" s="46">
        <v>6793314</v>
      </c>
      <c r="E7" s="46">
        <v>3517907</v>
      </c>
      <c r="F7" s="46">
        <v>4289928</v>
      </c>
      <c r="G7" s="46">
        <v>4758104</v>
      </c>
      <c r="H7" s="46">
        <v>5503502</v>
      </c>
      <c r="I7" s="46">
        <v>6931206</v>
      </c>
      <c r="J7" s="46">
        <v>1960120</v>
      </c>
      <c r="K7" s="46">
        <f aca="true" t="shared" si="0" ref="B7:K7">K8+K11</f>
        <v>44742185</v>
      </c>
      <c r="L7" s="45"/>
      <c r="M7"/>
      <c r="N7"/>
    </row>
    <row r="8" spans="1:14" ht="16.5" customHeight="1">
      <c r="A8" s="43" t="s">
        <v>36</v>
      </c>
      <c r="B8" s="44">
        <v>413395</v>
      </c>
      <c r="C8" s="44">
        <v>399872</v>
      </c>
      <c r="D8" s="44">
        <v>461687</v>
      </c>
      <c r="E8" s="44">
        <v>252762</v>
      </c>
      <c r="F8" s="44">
        <v>304857</v>
      </c>
      <c r="G8" s="44">
        <v>202373</v>
      </c>
      <c r="H8" s="44">
        <v>186349</v>
      </c>
      <c r="I8" s="44">
        <v>427908</v>
      </c>
      <c r="J8" s="44">
        <v>66962</v>
      </c>
      <c r="K8" s="37">
        <f>SUM(B8:J8)</f>
        <v>2716165</v>
      </c>
      <c r="L8"/>
      <c r="M8"/>
      <c r="N8"/>
    </row>
    <row r="9" spans="1:14" ht="16.5" customHeight="1">
      <c r="A9" s="21" t="s">
        <v>35</v>
      </c>
      <c r="B9" s="44">
        <v>412933</v>
      </c>
      <c r="C9" s="44">
        <v>399778</v>
      </c>
      <c r="D9" s="44">
        <v>461608</v>
      </c>
      <c r="E9" s="44">
        <v>252010</v>
      </c>
      <c r="F9" s="44">
        <v>304618</v>
      </c>
      <c r="G9" s="44">
        <v>202301</v>
      </c>
      <c r="H9" s="44">
        <v>186349</v>
      </c>
      <c r="I9" s="44">
        <v>427382</v>
      </c>
      <c r="J9" s="44">
        <v>66962</v>
      </c>
      <c r="K9" s="37">
        <f>SUM(B9:J9)</f>
        <v>2713941</v>
      </c>
      <c r="L9"/>
      <c r="M9"/>
      <c r="N9"/>
    </row>
    <row r="10" spans="1:14" ht="16.5" customHeight="1">
      <c r="A10" s="21" t="s">
        <v>34</v>
      </c>
      <c r="B10" s="44">
        <v>462</v>
      </c>
      <c r="C10" s="44">
        <v>94</v>
      </c>
      <c r="D10" s="44">
        <v>79</v>
      </c>
      <c r="E10" s="44">
        <v>752</v>
      </c>
      <c r="F10" s="44">
        <v>239</v>
      </c>
      <c r="G10" s="44">
        <v>72</v>
      </c>
      <c r="H10" s="44">
        <v>0</v>
      </c>
      <c r="I10" s="44">
        <v>526</v>
      </c>
      <c r="J10" s="44">
        <v>0</v>
      </c>
      <c r="K10" s="37">
        <f>SUM(B10:J10)</f>
        <v>2224</v>
      </c>
      <c r="L10"/>
      <c r="M10"/>
      <c r="N10"/>
    </row>
    <row r="11" spans="1:14" ht="16.5" customHeight="1">
      <c r="A11" s="43" t="s">
        <v>33</v>
      </c>
      <c r="B11" s="44">
        <v>5497275</v>
      </c>
      <c r="C11" s="44">
        <v>4677562</v>
      </c>
      <c r="D11" s="44">
        <v>6331627</v>
      </c>
      <c r="E11" s="44">
        <v>3265145</v>
      </c>
      <c r="F11" s="44">
        <v>3985071</v>
      </c>
      <c r="G11" s="44">
        <v>4555731</v>
      </c>
      <c r="H11" s="44">
        <v>5317153</v>
      </c>
      <c r="I11" s="44">
        <v>6503298</v>
      </c>
      <c r="J11" s="44">
        <v>1893158</v>
      </c>
      <c r="K11" s="37">
        <f>SUM(B11:J11)</f>
        <v>42026020</v>
      </c>
      <c r="L11"/>
      <c r="M11"/>
      <c r="N11"/>
    </row>
    <row r="12" spans="1:14" ht="12" customHeight="1">
      <c r="A12" s="21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5" t="s">
        <v>32</v>
      </c>
      <c r="B13" s="41">
        <v>3.4008</v>
      </c>
      <c r="C13" s="41">
        <v>3.7331</v>
      </c>
      <c r="D13" s="41">
        <v>4.1353</v>
      </c>
      <c r="E13" s="41">
        <v>3.6002</v>
      </c>
      <c r="F13" s="41">
        <v>3.8073</v>
      </c>
      <c r="G13" s="41">
        <v>3.8495</v>
      </c>
      <c r="H13" s="41">
        <v>3.0686</v>
      </c>
      <c r="I13" s="41">
        <v>3.0976</v>
      </c>
      <c r="J13" s="41">
        <v>3.5095</v>
      </c>
      <c r="K13" s="30"/>
      <c r="L13"/>
      <c r="M13"/>
      <c r="N13"/>
    </row>
    <row r="14" spans="1:11" ht="12" customHeight="1">
      <c r="A14" s="40"/>
      <c r="B14" s="16"/>
      <c r="C14" s="39"/>
      <c r="D14" s="39"/>
      <c r="E14" s="39"/>
      <c r="F14" s="39"/>
      <c r="G14" s="39"/>
      <c r="H14" s="39"/>
      <c r="I14" s="39"/>
      <c r="J14" s="39"/>
      <c r="K14" s="30"/>
    </row>
    <row r="15" spans="1:11" ht="16.5" customHeight="1">
      <c r="A15" s="15" t="s">
        <v>31</v>
      </c>
      <c r="B15" s="38"/>
      <c r="C15" s="38"/>
      <c r="D15" s="38"/>
      <c r="E15" s="38"/>
      <c r="F15" s="38"/>
      <c r="G15" s="38"/>
      <c r="H15" s="38"/>
      <c r="I15" s="38"/>
      <c r="J15" s="38"/>
      <c r="K15" s="30"/>
    </row>
    <row r="16" spans="1:11" ht="12" customHeight="1">
      <c r="A16" s="15"/>
      <c r="B16" s="30"/>
      <c r="C16" s="30"/>
      <c r="D16" s="30"/>
      <c r="E16" s="37"/>
      <c r="F16" s="30"/>
      <c r="G16" s="30"/>
      <c r="H16" s="30"/>
      <c r="I16" s="30"/>
      <c r="J16" s="30"/>
      <c r="K16" s="14"/>
    </row>
    <row r="17" spans="1:14" ht="16.5" customHeight="1">
      <c r="A17" s="36" t="s">
        <v>71</v>
      </c>
      <c r="B17" s="35">
        <v>27637641.849999998</v>
      </c>
      <c r="C17" s="35">
        <v>27799786.55</v>
      </c>
      <c r="D17" s="35">
        <v>33473680.77</v>
      </c>
      <c r="E17" s="35">
        <v>19636138.97</v>
      </c>
      <c r="F17" s="35">
        <v>21661030.17</v>
      </c>
      <c r="G17" s="35">
        <v>22980385.779999994</v>
      </c>
      <c r="H17" s="35">
        <v>21194071.11</v>
      </c>
      <c r="I17" s="35">
        <v>28908582.050000004</v>
      </c>
      <c r="J17" s="35">
        <v>10136155.89</v>
      </c>
      <c r="K17" s="35">
        <f aca="true" t="shared" si="1" ref="K17:K24">SUM(B17:J17)</f>
        <v>213427473.14</v>
      </c>
      <c r="L17"/>
      <c r="M17"/>
      <c r="N17"/>
    </row>
    <row r="18" spans="1:14" ht="16.5" customHeight="1">
      <c r="A18" s="34" t="s">
        <v>30</v>
      </c>
      <c r="B18" s="29">
        <v>20101006.540000003</v>
      </c>
      <c r="C18" s="29">
        <v>18954568.839999996</v>
      </c>
      <c r="D18" s="29">
        <v>28092391.4</v>
      </c>
      <c r="E18" s="29">
        <v>12665168.799999999</v>
      </c>
      <c r="F18" s="29">
        <v>16333042.89</v>
      </c>
      <c r="G18" s="29">
        <v>18316321.359999996</v>
      </c>
      <c r="H18" s="29">
        <v>16888046.259999998</v>
      </c>
      <c r="I18" s="29">
        <v>21470103.700000003</v>
      </c>
      <c r="J18" s="29">
        <v>6879041.170000001</v>
      </c>
      <c r="K18" s="29">
        <f t="shared" si="1"/>
        <v>159699690.96</v>
      </c>
      <c r="L18"/>
      <c r="M18"/>
      <c r="N18"/>
    </row>
    <row r="19" spans="1:14" ht="16.5" customHeight="1">
      <c r="A19" s="17" t="s">
        <v>29</v>
      </c>
      <c r="B19" s="29">
        <v>7760998.959999999</v>
      </c>
      <c r="C19" s="29">
        <v>9084124.700000001</v>
      </c>
      <c r="D19" s="29">
        <v>5878707.81</v>
      </c>
      <c r="E19" s="29">
        <v>7012705.449999999</v>
      </c>
      <c r="F19" s="29">
        <v>5404251.370000001</v>
      </c>
      <c r="G19" s="29">
        <v>5059116.21</v>
      </c>
      <c r="H19" s="29">
        <v>4444753.57</v>
      </c>
      <c r="I19" s="29">
        <v>7168869.02</v>
      </c>
      <c r="J19" s="29">
        <v>3317668.51</v>
      </c>
      <c r="K19" s="29">
        <f t="shared" si="1"/>
        <v>55131195.6</v>
      </c>
      <c r="L19"/>
      <c r="M19"/>
      <c r="N19"/>
    </row>
    <row r="20" spans="1:14" ht="16.5" customHeight="1">
      <c r="A20" s="17" t="s">
        <v>28</v>
      </c>
      <c r="B20" s="29">
        <v>767948.4699999999</v>
      </c>
      <c r="C20" s="29">
        <v>658854.94</v>
      </c>
      <c r="D20" s="29">
        <v>562498.2999999999</v>
      </c>
      <c r="E20" s="29">
        <v>525684.1300000001</v>
      </c>
      <c r="F20" s="29">
        <v>589952.2500000001</v>
      </c>
      <c r="G20" s="29">
        <v>379804.14</v>
      </c>
      <c r="H20" s="29">
        <v>567766.57</v>
      </c>
      <c r="I20" s="29">
        <v>1128313.8599999999</v>
      </c>
      <c r="J20" s="29">
        <v>268468.89</v>
      </c>
      <c r="K20" s="29">
        <f t="shared" si="1"/>
        <v>5449291.55</v>
      </c>
      <c r="L20"/>
      <c r="M20"/>
      <c r="N20"/>
    </row>
    <row r="21" spans="1:14" ht="16.5" customHeight="1">
      <c r="A21" s="17" t="s">
        <v>27</v>
      </c>
      <c r="B21" s="29">
        <v>41039.57000000001</v>
      </c>
      <c r="C21" s="33">
        <v>82079.14000000001</v>
      </c>
      <c r="D21" s="33">
        <v>24623.69000000001</v>
      </c>
      <c r="E21" s="29">
        <v>41039.57000000001</v>
      </c>
      <c r="F21" s="29">
        <v>41039.57000000001</v>
      </c>
      <c r="G21" s="33">
        <v>0</v>
      </c>
      <c r="H21" s="33">
        <v>16415.62</v>
      </c>
      <c r="I21" s="33">
        <v>41039.57000000001</v>
      </c>
      <c r="J21" s="33">
        <v>36935.60000000001</v>
      </c>
      <c r="K21" s="29">
        <f t="shared" si="1"/>
        <v>324212.3300000001</v>
      </c>
      <c r="L21"/>
      <c r="M21"/>
      <c r="N21"/>
    </row>
    <row r="22" spans="1:14" ht="16.5" customHeight="1">
      <c r="A22" s="17" t="s">
        <v>26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 t="shared" si="1"/>
        <v>0</v>
      </c>
      <c r="L22"/>
      <c r="M22"/>
      <c r="N22"/>
    </row>
    <row r="23" spans="1:14" ht="16.5" customHeight="1">
      <c r="A23" s="17" t="s">
        <v>69</v>
      </c>
      <c r="B23" s="29">
        <v>-5997.779999999999</v>
      </c>
      <c r="C23" s="29">
        <v>-1636.6999999999998</v>
      </c>
      <c r="D23" s="29">
        <v>-16696.190000000002</v>
      </c>
      <c r="E23" s="29">
        <v>-14328.000000000002</v>
      </c>
      <c r="F23" s="29">
        <v>-1425.96</v>
      </c>
      <c r="G23" s="29">
        <v>-59414.600000000006</v>
      </c>
      <c r="H23" s="29">
        <v>-12903.599999999999</v>
      </c>
      <c r="I23" s="29">
        <v>-1086.7</v>
      </c>
      <c r="J23" s="29">
        <v>-1192.44</v>
      </c>
      <c r="K23" s="29">
        <f t="shared" si="1"/>
        <v>-114681.97000000002</v>
      </c>
      <c r="L23"/>
      <c r="M23"/>
      <c r="N23"/>
    </row>
    <row r="24" spans="1:14" ht="16.5" customHeight="1">
      <c r="A24" s="17" t="s">
        <v>70</v>
      </c>
      <c r="B24" s="29">
        <v>-1027353.91</v>
      </c>
      <c r="C24" s="29">
        <v>-978204.3699999995</v>
      </c>
      <c r="D24" s="29">
        <v>-1067844.24</v>
      </c>
      <c r="E24" s="29">
        <v>-594130.9800000001</v>
      </c>
      <c r="F24" s="29">
        <v>-705829.9500000002</v>
      </c>
      <c r="G24" s="29">
        <v>-715441.3300000001</v>
      </c>
      <c r="H24" s="29">
        <v>-710007.31</v>
      </c>
      <c r="I24" s="29">
        <v>-898657.3999999999</v>
      </c>
      <c r="J24" s="29">
        <v>-364765.84000000014</v>
      </c>
      <c r="K24" s="29">
        <f t="shared" si="1"/>
        <v>-7062235.33</v>
      </c>
      <c r="L24"/>
      <c r="M24"/>
      <c r="N24"/>
    </row>
    <row r="25" spans="1:11" ht="12" customHeight="1">
      <c r="A25" s="32"/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/>
    </row>
    <row r="26" spans="1:11" ht="12" customHeight="1">
      <c r="A26" s="17"/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/>
    </row>
    <row r="27" spans="1:14" ht="16.5" customHeight="1">
      <c r="A27" s="15" t="s">
        <v>25</v>
      </c>
      <c r="B27" s="29">
        <v>-1875378.1399999994</v>
      </c>
      <c r="C27" s="29">
        <v>-1049230.1800000004</v>
      </c>
      <c r="D27" s="29">
        <v>-1840436.3899999997</v>
      </c>
      <c r="E27" s="29">
        <v>-1333355.7700000005</v>
      </c>
      <c r="F27" s="29">
        <v>-885478.42</v>
      </c>
      <c r="G27" s="29">
        <v>-2926518.66</v>
      </c>
      <c r="H27" s="29">
        <v>-614123.02</v>
      </c>
      <c r="I27" s="29">
        <v>-663723.1500000003</v>
      </c>
      <c r="J27" s="29">
        <v>-401328.07000000007</v>
      </c>
      <c r="K27" s="29">
        <f aca="true" t="shared" si="2" ref="K27:K35">SUM(B27:J27)</f>
        <v>-11589571.799999999</v>
      </c>
      <c r="L27"/>
      <c r="M27"/>
      <c r="N27"/>
    </row>
    <row r="28" spans="1:14" ht="16.5" customHeight="1">
      <c r="A28" s="17" t="s">
        <v>24</v>
      </c>
      <c r="B28" s="29">
        <v>-3354542.2199999993</v>
      </c>
      <c r="C28" s="29">
        <v>-1855561.5399999998</v>
      </c>
      <c r="D28" s="29">
        <v>-2486168.4399999995</v>
      </c>
      <c r="E28" s="29">
        <v>-2836411.5199999996</v>
      </c>
      <c r="F28" s="29">
        <v>-1340319.2</v>
      </c>
      <c r="G28" s="29">
        <v>-2956076.1100000003</v>
      </c>
      <c r="H28" s="29">
        <v>-1211836.3199999998</v>
      </c>
      <c r="I28" s="29">
        <v>-2492065.7800000007</v>
      </c>
      <c r="J28" s="29">
        <v>-483308.99000000005</v>
      </c>
      <c r="K28" s="29">
        <f t="shared" si="2"/>
        <v>-19016290.119999997</v>
      </c>
      <c r="L28"/>
      <c r="M28"/>
      <c r="N28"/>
    </row>
    <row r="29" spans="1:14" s="22" customFormat="1" ht="16.5" customHeight="1">
      <c r="A29" s="28" t="s">
        <v>59</v>
      </c>
      <c r="B29" s="29">
        <v>-1816905.1999999997</v>
      </c>
      <c r="C29" s="29">
        <v>-1759023.2000000007</v>
      </c>
      <c r="D29" s="29">
        <v>-2031075.1999999997</v>
      </c>
      <c r="E29" s="29">
        <v>-1108844</v>
      </c>
      <c r="F29" s="29">
        <v>-1340319.2</v>
      </c>
      <c r="G29" s="29">
        <v>-890124.4</v>
      </c>
      <c r="H29" s="29">
        <v>-819935.6000000001</v>
      </c>
      <c r="I29" s="29">
        <v>-1880480.8</v>
      </c>
      <c r="J29" s="29">
        <v>-294632.8</v>
      </c>
      <c r="K29" s="29">
        <f t="shared" si="2"/>
        <v>-11941340.4</v>
      </c>
      <c r="L29" s="27"/>
      <c r="M29"/>
      <c r="N29"/>
    </row>
    <row r="30" spans="1:14" ht="16.5" customHeight="1">
      <c r="A30" s="24" t="s">
        <v>23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9">
        <f t="shared" si="2"/>
        <v>0</v>
      </c>
      <c r="L30"/>
      <c r="M30"/>
      <c r="N30"/>
    </row>
    <row r="31" spans="1:14" ht="16.5" customHeight="1">
      <c r="A31" s="24" t="s">
        <v>22</v>
      </c>
      <c r="B31" s="29">
        <v>-8962.800000000001</v>
      </c>
      <c r="C31" s="29">
        <v>-3203.2000000000003</v>
      </c>
      <c r="D31" s="29">
        <v>-3788.4</v>
      </c>
      <c r="E31" s="29">
        <v>-4188.8</v>
      </c>
      <c r="F31" s="25">
        <v>0</v>
      </c>
      <c r="G31" s="29">
        <v>-2956.7999999999997</v>
      </c>
      <c r="H31" s="29">
        <v>-512.9100000000001</v>
      </c>
      <c r="I31" s="29">
        <v>-800.62</v>
      </c>
      <c r="J31" s="29">
        <v>-246.92999999999998</v>
      </c>
      <c r="K31" s="29">
        <f t="shared" si="2"/>
        <v>-24660.46</v>
      </c>
      <c r="L31"/>
      <c r="M31"/>
      <c r="N31"/>
    </row>
    <row r="32" spans="1:14" ht="16.5" customHeight="1">
      <c r="A32" s="24" t="s">
        <v>21</v>
      </c>
      <c r="B32" s="29">
        <v>-1528674.2200000004</v>
      </c>
      <c r="C32" s="29">
        <v>-93335.14</v>
      </c>
      <c r="D32" s="29">
        <v>-451304.8400000001</v>
      </c>
      <c r="E32" s="29">
        <v>-1723378.7199999995</v>
      </c>
      <c r="F32" s="25">
        <v>0</v>
      </c>
      <c r="G32" s="29">
        <v>-2062994.91</v>
      </c>
      <c r="H32" s="29">
        <v>-391387.81</v>
      </c>
      <c r="I32" s="29">
        <v>-610784.36</v>
      </c>
      <c r="J32" s="29">
        <v>-188429.25999999998</v>
      </c>
      <c r="K32" s="29">
        <f t="shared" si="2"/>
        <v>-7050289.26</v>
      </c>
      <c r="L32"/>
      <c r="M32"/>
      <c r="N32"/>
    </row>
    <row r="33" spans="1:14" s="22" customFormat="1" ht="16.5" customHeight="1">
      <c r="A33" s="17" t="s">
        <v>20</v>
      </c>
      <c r="B33" s="26">
        <v>0</v>
      </c>
      <c r="C33" s="26">
        <v>-2022</v>
      </c>
      <c r="D33" s="26">
        <v>-563098.4199999998</v>
      </c>
      <c r="E33" s="26">
        <v>0</v>
      </c>
      <c r="F33" s="26">
        <v>-4381</v>
      </c>
      <c r="G33" s="26">
        <v>-202.2</v>
      </c>
      <c r="H33" s="26">
        <v>0</v>
      </c>
      <c r="I33" s="26">
        <v>0</v>
      </c>
      <c r="J33" s="26">
        <v>-162034.8899999999</v>
      </c>
      <c r="K33" s="29">
        <f t="shared" si="2"/>
        <v>-731738.5099999997</v>
      </c>
      <c r="L33"/>
      <c r="M33"/>
      <c r="N33"/>
    </row>
    <row r="34" spans="1:14" ht="16.5" customHeight="1">
      <c r="A34" s="24" t="s">
        <v>19</v>
      </c>
      <c r="B34" s="16">
        <v>0</v>
      </c>
      <c r="C34" s="16">
        <v>0</v>
      </c>
      <c r="D34" s="26">
        <v>-558784.8199999997</v>
      </c>
      <c r="E34" s="25">
        <v>0</v>
      </c>
      <c r="F34" s="25">
        <v>0</v>
      </c>
      <c r="G34" s="16">
        <v>0</v>
      </c>
      <c r="H34" s="25">
        <v>0</v>
      </c>
      <c r="I34" s="16">
        <v>0</v>
      </c>
      <c r="J34" s="26">
        <v>-161765.2899999999</v>
      </c>
      <c r="K34" s="29">
        <f t="shared" si="2"/>
        <v>-720550.1099999996</v>
      </c>
      <c r="L34"/>
      <c r="M34"/>
      <c r="N34"/>
    </row>
    <row r="35" spans="1:14" ht="16.5" customHeight="1">
      <c r="A35" s="24" t="s">
        <v>18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9">
        <f t="shared" si="2"/>
        <v>0</v>
      </c>
      <c r="L35"/>
      <c r="M35"/>
      <c r="N35"/>
    </row>
    <row r="36" spans="1:14" ht="16.5" customHeight="1">
      <c r="A36" s="24" t="s">
        <v>17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/>
      <c r="M36"/>
      <c r="N36"/>
    </row>
    <row r="37" spans="1:14" ht="16.5" customHeight="1">
      <c r="A37" s="24" t="s">
        <v>16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/>
      <c r="M37"/>
      <c r="N37"/>
    </row>
    <row r="38" spans="1:14" ht="16.5" customHeight="1">
      <c r="A38" s="24" t="s">
        <v>15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/>
      <c r="M38"/>
      <c r="N38"/>
    </row>
    <row r="39" spans="1:14" ht="16.5" customHeight="1">
      <c r="A39" s="24" t="s">
        <v>14</v>
      </c>
      <c r="B39" s="16">
        <v>0</v>
      </c>
      <c r="C39" s="29">
        <v>-2022</v>
      </c>
      <c r="D39" s="29">
        <v>-4313.6</v>
      </c>
      <c r="E39" s="16">
        <v>0</v>
      </c>
      <c r="F39" s="16">
        <v>-4381</v>
      </c>
      <c r="G39" s="29">
        <v>-202.2</v>
      </c>
      <c r="H39" s="16">
        <v>0</v>
      </c>
      <c r="I39" s="16">
        <v>0</v>
      </c>
      <c r="J39" s="16">
        <v>-269.6</v>
      </c>
      <c r="K39" s="29">
        <f>SUM(B39:J39)</f>
        <v>-11188.400000000001</v>
      </c>
      <c r="L39"/>
      <c r="M39"/>
      <c r="N39"/>
    </row>
    <row r="40" spans="1:12" s="22" customFormat="1" ht="16.5" customHeight="1">
      <c r="A40" s="24" t="s">
        <v>13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29">
        <v>0</v>
      </c>
      <c r="H40" s="16">
        <v>0</v>
      </c>
      <c r="I40" s="16">
        <v>0</v>
      </c>
      <c r="J40" s="16">
        <v>0</v>
      </c>
      <c r="K40" s="16">
        <v>0</v>
      </c>
      <c r="L40" s="23"/>
    </row>
    <row r="41" spans="1:14" s="22" customFormat="1" ht="16.5" customHeight="1">
      <c r="A41" s="24" t="s">
        <v>12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f>SUM(B41:J41)</f>
        <v>0</v>
      </c>
      <c r="L41" s="23"/>
      <c r="M41"/>
      <c r="N41"/>
    </row>
    <row r="42" spans="1:14" s="22" customFormat="1" ht="16.5" customHeight="1">
      <c r="A42" s="24" t="s">
        <v>11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f>SUM(B42:J42)</f>
        <v>0</v>
      </c>
      <c r="L42" s="23"/>
      <c r="M42"/>
      <c r="N42"/>
    </row>
    <row r="43" spans="1:14" s="22" customFormat="1" ht="16.5" customHeight="1">
      <c r="A43" s="24" t="s">
        <v>10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f>SUM(B43:J43)</f>
        <v>0</v>
      </c>
      <c r="L43" s="23"/>
      <c r="M43"/>
      <c r="N43"/>
    </row>
    <row r="44" spans="1:12" ht="12" customHeight="1">
      <c r="A44" s="21"/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/>
      <c r="L44" s="20"/>
    </row>
    <row r="45" spans="1:14" ht="16.5" customHeight="1">
      <c r="A45" s="17" t="s">
        <v>9</v>
      </c>
      <c r="B45" s="29">
        <v>1479164.0799999998</v>
      </c>
      <c r="C45" s="29">
        <v>808353.3599999999</v>
      </c>
      <c r="D45" s="29">
        <v>1208830.47</v>
      </c>
      <c r="E45" s="29">
        <v>1503055.75</v>
      </c>
      <c r="F45" s="29">
        <v>459221.78</v>
      </c>
      <c r="G45" s="29">
        <v>29759.650000000136</v>
      </c>
      <c r="H45" s="29">
        <v>597713.2999999999</v>
      </c>
      <c r="I45" s="29">
        <v>1828342.63</v>
      </c>
      <c r="J45" s="29">
        <v>244015.81</v>
      </c>
      <c r="K45" s="19">
        <f>SUM(B45:J45)</f>
        <v>8158456.829999999</v>
      </c>
      <c r="L45" s="20"/>
      <c r="M45"/>
      <c r="N45"/>
    </row>
    <row r="46" spans="1:12" ht="12" customHeight="1">
      <c r="A46" s="17"/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9"/>
      <c r="L46" s="8"/>
    </row>
    <row r="47" spans="1:12" ht="16.5" customHeight="1">
      <c r="A47" s="15" t="s">
        <v>8</v>
      </c>
      <c r="B47" s="29">
        <v>25762263.710000005</v>
      </c>
      <c r="C47" s="29">
        <v>26750556.369999997</v>
      </c>
      <c r="D47" s="29">
        <v>31633244.379999995</v>
      </c>
      <c r="E47" s="29">
        <v>18302783.2</v>
      </c>
      <c r="F47" s="29">
        <v>20775551.749999996</v>
      </c>
      <c r="G47" s="29">
        <v>20053867.12</v>
      </c>
      <c r="H47" s="29">
        <v>20579948.090000004</v>
      </c>
      <c r="I47" s="29">
        <v>28244858.9</v>
      </c>
      <c r="J47" s="29">
        <v>9734827.819999998</v>
      </c>
      <c r="K47" s="19">
        <f>SUM(B47:J47)</f>
        <v>201837901.34</v>
      </c>
      <c r="L47" s="54"/>
    </row>
    <row r="48" spans="1:13" ht="16.5" customHeight="1">
      <c r="A48" s="17" t="s">
        <v>7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16">
        <f>SUM(B48:J48)</f>
        <v>0</v>
      </c>
      <c r="M48" s="18"/>
    </row>
    <row r="49" spans="1:14" ht="16.5" customHeight="1">
      <c r="A49" s="17" t="s">
        <v>6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16">
        <f>SUM(B49:J49)</f>
        <v>0</v>
      </c>
      <c r="L49"/>
      <c r="M49"/>
      <c r="N49"/>
    </row>
    <row r="50" spans="1:11" ht="12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" customHeight="1">
      <c r="A52" s="12"/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/>
    </row>
    <row r="53" spans="1:12" ht="16.5" customHeight="1">
      <c r="A53" s="10" t="s">
        <v>5</v>
      </c>
      <c r="B53" s="9">
        <v>25762263.78</v>
      </c>
      <c r="C53" s="9">
        <v>26750556.400000006</v>
      </c>
      <c r="D53" s="9">
        <v>31633244.450000003</v>
      </c>
      <c r="E53" s="9">
        <v>18302783.189999998</v>
      </c>
      <c r="F53" s="9">
        <v>20775551.78</v>
      </c>
      <c r="G53" s="9">
        <v>20053867.109999996</v>
      </c>
      <c r="H53" s="9">
        <v>20579948.019999996</v>
      </c>
      <c r="I53" s="9">
        <v>28244858.91</v>
      </c>
      <c r="J53" s="9">
        <v>9734827.750000002</v>
      </c>
      <c r="K53" s="5">
        <f>SUM(K54:K66)</f>
        <v>201837901.39000002</v>
      </c>
      <c r="L53" s="8"/>
    </row>
    <row r="54" spans="1:11" ht="16.5" customHeight="1">
      <c r="A54" s="7" t="s">
        <v>60</v>
      </c>
      <c r="B54" s="29">
        <v>22510432.86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3" ref="K54:K65">SUM(B54:J54)</f>
        <v>22510432.86</v>
      </c>
    </row>
    <row r="55" spans="1:11" ht="16.5" customHeight="1">
      <c r="A55" s="7" t="s">
        <v>61</v>
      </c>
      <c r="B55" s="29">
        <v>3251830.92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3"/>
        <v>3251830.92</v>
      </c>
    </row>
    <row r="56" spans="1:11" ht="16.5" customHeight="1">
      <c r="A56" s="7" t="s">
        <v>4</v>
      </c>
      <c r="B56" s="6">
        <v>0</v>
      </c>
      <c r="C56" s="29">
        <v>26750556.400000006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3"/>
        <v>26750556.400000006</v>
      </c>
    </row>
    <row r="57" spans="1:11" ht="16.5" customHeight="1">
      <c r="A57" s="7" t="s">
        <v>3</v>
      </c>
      <c r="B57" s="6">
        <v>0</v>
      </c>
      <c r="C57" s="6">
        <v>0</v>
      </c>
      <c r="D57" s="29">
        <v>31633244.450000003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3"/>
        <v>31633244.450000003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29">
        <v>18302783.189999998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3"/>
        <v>18302783.189999998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29">
        <v>20775551.78</v>
      </c>
      <c r="G59" s="6">
        <v>0</v>
      </c>
      <c r="H59" s="6">
        <v>0</v>
      </c>
      <c r="I59" s="6">
        <v>0</v>
      </c>
      <c r="J59" s="6">
        <v>0</v>
      </c>
      <c r="K59" s="5">
        <f t="shared" si="3"/>
        <v>20775551.78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29">
        <v>20053867.109999996</v>
      </c>
      <c r="H60" s="6">
        <v>0</v>
      </c>
      <c r="I60" s="6">
        <v>0</v>
      </c>
      <c r="J60" s="6">
        <v>0</v>
      </c>
      <c r="K60" s="5">
        <f t="shared" si="3"/>
        <v>20053867.109999996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29">
        <v>20579948.019999996</v>
      </c>
      <c r="I61" s="6">
        <v>0</v>
      </c>
      <c r="J61" s="6">
        <v>0</v>
      </c>
      <c r="K61" s="5">
        <f t="shared" si="3"/>
        <v>20579948.019999996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3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29">
        <v>10198288.989999998</v>
      </c>
      <c r="J63" s="6">
        <v>0</v>
      </c>
      <c r="K63" s="5">
        <f t="shared" si="3"/>
        <v>10198288.989999998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29">
        <v>17935534.6</v>
      </c>
      <c r="J64" s="6">
        <v>0</v>
      </c>
      <c r="K64" s="5">
        <f t="shared" si="3"/>
        <v>17935534.6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29">
        <v>9734827.750000002</v>
      </c>
      <c r="K65" s="5">
        <f t="shared" si="3"/>
        <v>9734827.750000002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2">
        <v>111035.32</v>
      </c>
      <c r="J66" s="3">
        <v>0</v>
      </c>
      <c r="K66" s="2">
        <f>SUM(B66:J66)</f>
        <v>111035.32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2021-05-14T23:31:59Z</dcterms:modified>
  <cp:category/>
  <cp:version/>
  <cp:contentType/>
  <cp:contentStatus/>
</cp:coreProperties>
</file>