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<sst xmlns="http://schemas.openxmlformats.org/spreadsheetml/2006/main" count="81" uniqueCount="63">
  <si>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</si>
  <si>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</si>
  <si>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</si>
  <si>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</si>
  <si>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</si>
  <si>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</si>
  <si>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</si>
  <si>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</si>
  <si>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</si>
  <si>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</si>
  <si>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</si>
  <si>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</si>
  <si>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</si>
  <si>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</si>
  <si>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</si>
  <si>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</si>
  <si>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</si>
  <si>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</si>
  <si>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</si>
  <si>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</si>
  <si>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</si>
  <si>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</si>
  <si>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</si>
  <si>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</si>
  <si>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</si>
  <si>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</si>
  <si>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</si>
  <si>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</si>
  <si>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</si>
  <si>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</si>
  <si>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</si>
  <si>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</si>
  <si>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</si>
  <si>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</si>
  <si>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</si>
  <si>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</si>
  <si>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</si>
  <si>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</si>
  <si>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</si>
  <si>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</si>
  <si>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</si>
  <si>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</si>
  <si>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</si>
  <si>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</si>
  <si>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</si>
  <si>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</si>
  <si>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</si>
  <si>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</si>
  <si>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</si>
  <si>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</si>
  <si>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</si>
  <si>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</si>
  <si>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</si>
  <si>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</si>
  <si>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</si>
  <si>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</si>
  <si>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</si>
  <si>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</si>
  <si>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</si>
  <si>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</si>
  <si>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</si>
  <si>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</si>
  <si>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30/05/20 - VENCIMENTO 05/06/20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</si>
</sst>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490339.3</v>
      </c>
      <c r="C6" s="10">
        <v>503746.44</v>
      </c>
      <c r="D6" s="10">
        <v>653555.84</v>
      </c>
      <c r="E6" s="10">
        <v>347732.43999999994</v>
      </c>
      <c r="F6" s="10">
        <v>415721.49</v>
      </c>
      <c r="G6" s="10">
        <v>482505.74000000005</v>
      </c>
      <c r="H6" s="10">
        <v>437316.04000000004</v>
      </c>
      <c r="I6" s="10">
        <v>562254.89</v>
      </c>
      <c r="J6" s="10">
        <v>131028.32</v>
      </c>
      <c r="K6" s="10">
        <f>SUM(B6:J6)</f>
        <v>4024200.5</v>
      </c>
      <c r="Q6"/>
      <c r="R6"/>
    </row>
    <row r="7" spans="1:18" ht="27" customHeight="1">
      <c r="A7" s="2" t="s">
        <v>4</v>
      </c>
      <c r="B7" s="19">
        <v>-28331.6</v>
      </c>
      <c r="C7" s="19">
        <v>-24956.8</v>
      </c>
      <c r="D7" s="19">
        <v>-35032.8</v>
      </c>
      <c r="E7" s="19">
        <v>-16887.2</v>
      </c>
      <c r="F7" s="19">
        <v>-20922</v>
      </c>
      <c r="G7" s="19">
        <v>-15668.4</v>
      </c>
      <c r="H7" s="19">
        <v>-14722.4</v>
      </c>
      <c r="I7" s="19">
        <v>-25185.6</v>
      </c>
      <c r="J7" s="19">
        <v>-2970</v>
      </c>
      <c r="K7" s="8">
        <f>SUM(B7:J7)</f>
        <v>-184676.8</v>
      </c>
      <c r="Q7"/>
      <c r="R7"/>
    </row>
    <row r="8" spans="1:11" ht="27" customHeight="1">
      <c r="A8" s="6" t="s">
        <v>5</v>
      </c>
      <c r="B8" s="7">
        <f>B6+B7</f>
        <v>462007.7</v>
      </c>
      <c r="C8" s="7">
        <f aca="true" t="shared" si="0" ref="C8:J8">C6+C7</f>
        <v>478789.64</v>
      </c>
      <c r="D8" s="7">
        <f t="shared" si="0"/>
        <v>618523.0399999999</v>
      </c>
      <c r="E8" s="7">
        <f t="shared" si="0"/>
        <v>330845.23999999993</v>
      </c>
      <c r="F8" s="7">
        <f t="shared" si="0"/>
        <v>394799.49</v>
      </c>
      <c r="G8" s="7">
        <f t="shared" si="0"/>
        <v>466837.34</v>
      </c>
      <c r="H8" s="7">
        <f t="shared" si="0"/>
        <v>422593.64</v>
      </c>
      <c r="I8" s="7">
        <f t="shared" si="0"/>
        <v>537069.29</v>
      </c>
      <c r="J8" s="7">
        <f t="shared" si="0"/>
        <v>128058.32</v>
      </c>
      <c r="K8" s="7">
        <f>+K7+K6</f>
        <v>3839523.7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130351.14</v>
      </c>
      <c r="C13" s="10">
        <v>168113.29</v>
      </c>
      <c r="D13" s="10">
        <v>557142.73</v>
      </c>
      <c r="E13" s="10">
        <v>487800.9</v>
      </c>
      <c r="F13" s="10">
        <v>479222.48</v>
      </c>
      <c r="G13" s="10">
        <v>266856.69</v>
      </c>
      <c r="H13" s="10">
        <v>124662.62000000001</v>
      </c>
      <c r="I13" s="10">
        <v>157875.59</v>
      </c>
      <c r="J13" s="10">
        <v>151960.52999999997</v>
      </c>
      <c r="K13" s="10">
        <v>304853.59</v>
      </c>
      <c r="L13" s="10">
        <f>SUM(B13:K13)</f>
        <v>2828839.5599999996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-6820</v>
      </c>
      <c r="C14" s="8">
        <v>-11809.6</v>
      </c>
      <c r="D14" s="8">
        <v>-29018</v>
      </c>
      <c r="E14" s="8">
        <v>-27522</v>
      </c>
      <c r="F14" s="8">
        <v>-30280.8</v>
      </c>
      <c r="G14" s="8">
        <v>-12170.4</v>
      </c>
      <c r="H14" s="8">
        <v>-4320.8</v>
      </c>
      <c r="I14" s="8">
        <v>-7352.4</v>
      </c>
      <c r="J14" s="8">
        <v>-4576</v>
      </c>
      <c r="K14" s="8">
        <v>-16843.2</v>
      </c>
      <c r="L14" s="8">
        <f>SUM(B14:K14)</f>
        <v>-150713.2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123531.14</v>
      </c>
      <c r="C15" s="7">
        <f aca="true" t="shared" si="1" ref="C15:K15">C13+C14</f>
        <v>156303.69</v>
      </c>
      <c r="D15" s="7">
        <f t="shared" si="1"/>
        <v>528124.73</v>
      </c>
      <c r="E15" s="7">
        <f t="shared" si="1"/>
        <v>460278.9</v>
      </c>
      <c r="F15" s="7">
        <f t="shared" si="1"/>
        <v>448941.68</v>
      </c>
      <c r="G15" s="7">
        <f t="shared" si="1"/>
        <v>254686.29</v>
      </c>
      <c r="H15" s="7">
        <f t="shared" si="1"/>
        <v>120341.82</v>
      </c>
      <c r="I15" s="7">
        <f t="shared" si="1"/>
        <v>150523.19</v>
      </c>
      <c r="J15" s="7">
        <f t="shared" si="1"/>
        <v>147384.52999999997</v>
      </c>
      <c r="K15" s="7">
        <f t="shared" si="1"/>
        <v>288010.39</v>
      </c>
      <c r="L15" s="7">
        <f>+L13+L14</f>
        <v>2678126.3599999994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588690.6599999999</v>
      </c>
      <c r="C20" s="10">
        <v>420658.75</v>
      </c>
      <c r="D20" s="10">
        <v>312067.91000000003</v>
      </c>
      <c r="E20" s="10">
        <v>99221.65999999999</v>
      </c>
      <c r="F20" s="10">
        <v>320357.64</v>
      </c>
      <c r="G20" s="10">
        <v>548603.14</v>
      </c>
      <c r="H20" s="10">
        <v>90490.01999999999</v>
      </c>
      <c r="I20" s="10">
        <v>375240.07999999996</v>
      </c>
      <c r="J20" s="10">
        <v>354691.75</v>
      </c>
      <c r="K20" s="10">
        <v>542939.28</v>
      </c>
      <c r="L20" s="10">
        <v>395902.41</v>
      </c>
      <c r="M20" s="10">
        <v>209716.96</v>
      </c>
      <c r="N20" s="10">
        <v>103579.23999999999</v>
      </c>
      <c r="O20" s="10">
        <f>SUM(B20:N20)</f>
        <v>4362159.5</v>
      </c>
    </row>
    <row r="21" spans="1:15" ht="27" customHeight="1">
      <c r="A21" s="2" t="s">
        <v>4</v>
      </c>
      <c r="B21" s="8">
        <v>-38337.2</v>
      </c>
      <c r="C21" s="8">
        <v>-29189.6</v>
      </c>
      <c r="D21" s="8">
        <v>-26505.6</v>
      </c>
      <c r="E21" s="8">
        <v>-3449.6</v>
      </c>
      <c r="F21" s="8">
        <v>-15144.8</v>
      </c>
      <c r="G21" s="8">
        <v>-26593.6</v>
      </c>
      <c r="H21" s="8">
        <v>-4030.4</v>
      </c>
      <c r="I21" s="8">
        <v>-28586.8</v>
      </c>
      <c r="J21" s="8">
        <v>-24173.6</v>
      </c>
      <c r="K21" s="8">
        <v>-23588.4</v>
      </c>
      <c r="L21" s="8">
        <v>-16500</v>
      </c>
      <c r="M21" s="8">
        <v>-6969.6</v>
      </c>
      <c r="N21" s="8">
        <v>-5896</v>
      </c>
      <c r="O21" s="8">
        <f>SUM(B21:N21)</f>
        <v>-248965.19999999998</v>
      </c>
    </row>
    <row r="22" spans="1:15" ht="27" customHeight="1">
      <c r="A22" s="6" t="s">
        <v>5</v>
      </c>
      <c r="B22" s="7">
        <f>+B20+B21</f>
        <v>550353.46</v>
      </c>
      <c r="C22" s="7">
        <f>+C20+C21</f>
        <v>391469.15</v>
      </c>
      <c r="D22" s="7">
        <f aca="true" t="shared" si="2" ref="D22:O22">+D20+D21</f>
        <v>285562.31000000006</v>
      </c>
      <c r="E22" s="7">
        <f t="shared" si="2"/>
        <v>95772.05999999998</v>
      </c>
      <c r="F22" s="7">
        <f t="shared" si="2"/>
        <v>305212.84</v>
      </c>
      <c r="G22" s="7">
        <f t="shared" si="2"/>
        <v>522009.54000000004</v>
      </c>
      <c r="H22" s="7">
        <f t="shared" si="2"/>
        <v>86459.62</v>
      </c>
      <c r="I22" s="7">
        <f t="shared" si="2"/>
        <v>346653.27999999997</v>
      </c>
      <c r="J22" s="7">
        <f t="shared" si="2"/>
        <v>330518.15</v>
      </c>
      <c r="K22" s="7">
        <f t="shared" si="2"/>
        <v>519350.88</v>
      </c>
      <c r="L22" s="7">
        <f t="shared" si="2"/>
        <v>379402.41</v>
      </c>
      <c r="M22" s="7">
        <f t="shared" si="2"/>
        <v>202747.36</v>
      </c>
      <c r="N22" s="7">
        <f t="shared" si="2"/>
        <v>97683.23999999999</v>
      </c>
      <c r="O22" s="7">
        <f t="shared" si="2"/>
        <v>4113194.3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2020-06-05T17:59:18Z</dcterms:modified>
  <cp:category/>
  <cp:version/>
  <cp:contentType/>
  <cp:contentStatus/>
</cp:coreProperties>
</file>