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<sst xmlns="http://schemas.openxmlformats.org/spreadsheetml/2006/main" count="81" uniqueCount="63">
  <si>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</si>
  <si>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</si>
  <si>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</si>
  <si>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</si>
  <si>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</si>
  <si>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</si>
  <si>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</si>
  <si>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</si>
  <si>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</si>
  <si>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</si>
  <si>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</si>
  <si>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</si>
  <si>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</si>
  <si>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</si>
  <si>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</si>
  <si>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</si>
  <si>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</si>
  <si>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</si>
  <si>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</si>
  <si>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</si>
  <si>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</si>
  <si>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</si>
  <si>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</si>
  <si>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</si>
  <si>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</si>
  <si>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</si>
  <si>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</si>
  <si>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</si>
  <si>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</si>
  <si>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</si>
  <si>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</si>
  <si>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</si>
  <si>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</si>
  <si>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</si>
  <si>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</si>
  <si>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</si>
  <si>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</si>
  <si>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</si>
  <si>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</si>
  <si>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</si>
  <si>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</si>
  <si>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</si>
  <si>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</si>
  <si>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</si>
  <si>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</si>
  <si>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</si>
  <si>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</si>
  <si>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</si>
  <si>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</si>
  <si>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</si>
  <si>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</si>
  <si>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</si>
  <si>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</si>
  <si>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</si>
  <si>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</si>
  <si>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</si>
  <si>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</si>
  <si>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</si>
  <si>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</si>
  <si>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</si>
  <si>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</si>
  <si>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</si>
  <si>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27/05/20 - VENCIMENTO 03/06/20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</si>
</sst>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4" activeCellId="1" sqref="A1:O1 A4:A5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787625.63</v>
      </c>
      <c r="C6" s="10">
        <v>891457.79</v>
      </c>
      <c r="D6" s="10">
        <v>1033314.87</v>
      </c>
      <c r="E6" s="10">
        <v>635774.3</v>
      </c>
      <c r="F6" s="10">
        <v>684257.41</v>
      </c>
      <c r="G6" s="10">
        <v>746301.31</v>
      </c>
      <c r="H6" s="10">
        <v>665089.34</v>
      </c>
      <c r="I6" s="10">
        <v>916780.73</v>
      </c>
      <c r="J6" s="10">
        <v>217325.77</v>
      </c>
      <c r="K6" s="10">
        <f>SUM(B6:J6)</f>
        <v>6577927.15</v>
      </c>
      <c r="Q6"/>
      <c r="R6"/>
    </row>
    <row r="7" spans="1:18" ht="27" customHeight="1">
      <c r="A7" s="2" t="s">
        <v>4</v>
      </c>
      <c r="B7" s="19">
        <v>-92202.66</v>
      </c>
      <c r="C7" s="19">
        <v>-32552.8</v>
      </c>
      <c r="D7" s="19">
        <v>-55119.03</v>
      </c>
      <c r="E7" s="19">
        <v>-94928.11</v>
      </c>
      <c r="F7" s="19">
        <v>-28085.2</v>
      </c>
      <c r="G7" s="19">
        <v>-96906.22</v>
      </c>
      <c r="H7" s="19">
        <v>-30122.32</v>
      </c>
      <c r="I7" s="19">
        <v>-55509.25000000001</v>
      </c>
      <c r="J7" s="19">
        <v>-10105.07</v>
      </c>
      <c r="K7" s="8">
        <f>SUM(B7:J7)</f>
        <v>-495530.66000000003</v>
      </c>
      <c r="Q7"/>
      <c r="R7"/>
    </row>
    <row r="8" spans="1:11" ht="27" customHeight="1">
      <c r="A8" s="6" t="s">
        <v>5</v>
      </c>
      <c r="B8" s="7">
        <f>B6+B7</f>
        <v>695422.97</v>
      </c>
      <c r="C8" s="7">
        <f aca="true" t="shared" si="0" ref="C8:J8">C6+C7</f>
        <v>858904.99</v>
      </c>
      <c r="D8" s="7">
        <f t="shared" si="0"/>
        <v>978195.84</v>
      </c>
      <c r="E8" s="7">
        <f t="shared" si="0"/>
        <v>540846.1900000001</v>
      </c>
      <c r="F8" s="7">
        <f t="shared" si="0"/>
        <v>656172.2100000001</v>
      </c>
      <c r="G8" s="7">
        <f t="shared" si="0"/>
        <v>649395.0900000001</v>
      </c>
      <c r="H8" s="7">
        <f t="shared" si="0"/>
        <v>634967.02</v>
      </c>
      <c r="I8" s="7">
        <f t="shared" si="0"/>
        <v>861271.48</v>
      </c>
      <c r="J8" s="7">
        <f t="shared" si="0"/>
        <v>207220.69999999998</v>
      </c>
      <c r="K8" s="7">
        <f>+K7+K6</f>
        <v>6082396.49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224760.37999999998</v>
      </c>
      <c r="C13" s="10">
        <v>272097.96</v>
      </c>
      <c r="D13" s="10">
        <v>892355.3500000001</v>
      </c>
      <c r="E13" s="10">
        <v>753470.95</v>
      </c>
      <c r="F13" s="10">
        <v>730491</v>
      </c>
      <c r="G13" s="10">
        <v>455359.6</v>
      </c>
      <c r="H13" s="10">
        <v>200149.97999999998</v>
      </c>
      <c r="I13" s="10">
        <v>246430.34</v>
      </c>
      <c r="J13" s="10">
        <v>279545.65</v>
      </c>
      <c r="K13" s="10">
        <v>481905.77</v>
      </c>
      <c r="L13" s="10">
        <f>SUM(B13:K13)</f>
        <v>4536566.9799999995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-9204.8</v>
      </c>
      <c r="C14" s="8">
        <v>-14348.4</v>
      </c>
      <c r="D14" s="8">
        <v>-33585.2</v>
      </c>
      <c r="E14" s="8">
        <v>-31917.6</v>
      </c>
      <c r="F14" s="8">
        <v>-37879.2</v>
      </c>
      <c r="G14" s="8">
        <v>-16825.6</v>
      </c>
      <c r="H14" s="8">
        <v>-5341.6</v>
      </c>
      <c r="I14" s="8">
        <v>-18714.84</v>
      </c>
      <c r="J14" s="8">
        <v>-10437.06</v>
      </c>
      <c r="K14" s="8">
        <v>-21372.2</v>
      </c>
      <c r="L14" s="8">
        <f>SUM(B14:K14)</f>
        <v>-199626.5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215555.58</v>
      </c>
      <c r="C15" s="7">
        <f aca="true" t="shared" si="1" ref="C15:K15">C13+C14</f>
        <v>257749.56000000003</v>
      </c>
      <c r="D15" s="7">
        <f t="shared" si="1"/>
        <v>858770.1500000001</v>
      </c>
      <c r="E15" s="7">
        <f t="shared" si="1"/>
        <v>721553.35</v>
      </c>
      <c r="F15" s="7">
        <f t="shared" si="1"/>
        <v>692611.8</v>
      </c>
      <c r="G15" s="7">
        <f t="shared" si="1"/>
        <v>438534</v>
      </c>
      <c r="H15" s="7">
        <f t="shared" si="1"/>
        <v>194808.37999999998</v>
      </c>
      <c r="I15" s="7">
        <f t="shared" si="1"/>
        <v>227715.5</v>
      </c>
      <c r="J15" s="7">
        <f t="shared" si="1"/>
        <v>269108.59</v>
      </c>
      <c r="K15" s="7">
        <f t="shared" si="1"/>
        <v>460533.57</v>
      </c>
      <c r="L15" s="7">
        <f>+L13+L14</f>
        <v>4336940.4799999995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815557.8299999998</v>
      </c>
      <c r="C20" s="10">
        <v>616849.3300000001</v>
      </c>
      <c r="D20" s="10">
        <v>429445.02</v>
      </c>
      <c r="E20" s="10">
        <v>153877.53000000003</v>
      </c>
      <c r="F20" s="10">
        <v>460637.33999999997</v>
      </c>
      <c r="G20" s="10">
        <v>864081.1</v>
      </c>
      <c r="H20" s="10">
        <v>141592.02000000002</v>
      </c>
      <c r="I20" s="10">
        <v>538774.39</v>
      </c>
      <c r="J20" s="10">
        <v>485870.06</v>
      </c>
      <c r="K20" s="10">
        <v>786547.6799999999</v>
      </c>
      <c r="L20" s="10">
        <v>587677.49</v>
      </c>
      <c r="M20" s="10">
        <v>308981.55</v>
      </c>
      <c r="N20" s="10">
        <v>159439.73999999996</v>
      </c>
      <c r="O20" s="10">
        <f>SUM(B20:N20)</f>
        <v>6349331.08</v>
      </c>
    </row>
    <row r="21" spans="1:15" ht="27" customHeight="1">
      <c r="A21" s="2" t="s">
        <v>4</v>
      </c>
      <c r="B21" s="8">
        <v>-38878.4</v>
      </c>
      <c r="C21" s="8">
        <v>-31486.4</v>
      </c>
      <c r="D21" s="8">
        <v>-25968.8</v>
      </c>
      <c r="E21" s="8">
        <v>-4342.8</v>
      </c>
      <c r="F21" s="8">
        <v>-30079.780000000006</v>
      </c>
      <c r="G21" s="8">
        <v>-31108</v>
      </c>
      <c r="H21" s="8">
        <v>-4642</v>
      </c>
      <c r="I21" s="8">
        <v>-31143.2</v>
      </c>
      <c r="J21" s="8">
        <v>-26127.2</v>
      </c>
      <c r="K21" s="8">
        <v>-23386</v>
      </c>
      <c r="L21" s="8">
        <v>-20367.6</v>
      </c>
      <c r="M21" s="8">
        <v>-8874.8</v>
      </c>
      <c r="N21" s="8">
        <v>-7167.6</v>
      </c>
      <c r="O21" s="8">
        <f>SUM(B21:N21)</f>
        <v>-283572.58</v>
      </c>
    </row>
    <row r="22" spans="1:15" ht="27" customHeight="1">
      <c r="A22" s="6" t="s">
        <v>5</v>
      </c>
      <c r="B22" s="7">
        <f>+B20+B21</f>
        <v>776679.4299999998</v>
      </c>
      <c r="C22" s="7">
        <f>+C20+C21</f>
        <v>585362.93</v>
      </c>
      <c r="D22" s="7">
        <f aca="true" t="shared" si="2" ref="D22:O22">+D20+D21</f>
        <v>403476.22000000003</v>
      </c>
      <c r="E22" s="7">
        <f t="shared" si="2"/>
        <v>149534.73000000004</v>
      </c>
      <c r="F22" s="7">
        <f t="shared" si="2"/>
        <v>430557.55999999994</v>
      </c>
      <c r="G22" s="7">
        <f t="shared" si="2"/>
        <v>832973.1</v>
      </c>
      <c r="H22" s="7">
        <f t="shared" si="2"/>
        <v>136950.02000000002</v>
      </c>
      <c r="I22" s="7">
        <f t="shared" si="2"/>
        <v>507631.19</v>
      </c>
      <c r="J22" s="7">
        <f t="shared" si="2"/>
        <v>459742.86</v>
      </c>
      <c r="K22" s="7">
        <f t="shared" si="2"/>
        <v>763161.6799999999</v>
      </c>
      <c r="L22" s="7">
        <f t="shared" si="2"/>
        <v>567309.89</v>
      </c>
      <c r="M22" s="7">
        <f t="shared" si="2"/>
        <v>300106.75</v>
      </c>
      <c r="N22" s="7">
        <f t="shared" si="2"/>
        <v>152272.13999999996</v>
      </c>
      <c r="O22" s="7">
        <f t="shared" si="2"/>
        <v>6065758.5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2020-06-02T20:03:41Z</dcterms:modified>
  <cp:category/>
  <cp:version/>
  <cp:contentType/>
  <cp:contentStatus/>
</cp:coreProperties>
</file>