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<sst xmlns="http://schemas.openxmlformats.org/spreadsheetml/2006/main" count="81" uniqueCount="63">
  <si>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</si>
  <si>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</si>
  <si>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</si>
  <si>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</si>
  <si>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</si>
  <si>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</si>
  <si>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</si>
  <si>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</si>
  <si>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</si>
  <si>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</si>
  <si>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</si>
  <si>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</si>
  <si>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</si>
  <si>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</si>
  <si>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</si>
  <si>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</si>
  <si>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</si>
  <si>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</si>
  <si>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</si>
  <si>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</si>
  <si>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</si>
  <si>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</si>
  <si>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</si>
  <si>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</si>
  <si>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</si>
  <si>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</si>
  <si>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</si>
  <si>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</si>
  <si>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</si>
  <si>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</si>
  <si>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</si>
  <si>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</si>
  <si>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</si>
  <si>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</si>
  <si>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</si>
  <si>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</si>
  <si>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</si>
  <si>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</si>
  <si>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</si>
  <si>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</si>
  <si>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</si>
  <si>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</si>
  <si>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</si>
  <si>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</si>
  <si>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</si>
  <si>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</si>
  <si>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</si>
  <si>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</si>
  <si>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</si>
  <si>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</si>
  <si>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</si>
  <si>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</si>
  <si>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</si>
  <si>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</si>
  <si>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</si>
  <si>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</si>
  <si>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</si>
  <si>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</si>
  <si>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</si>
  <si>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</si>
  <si>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</si>
  <si>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</si>
  <si>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25/05/20 - VENCIMENTO 01/06/20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</si>
</sst>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495754.95999999996</v>
      </c>
      <c r="C6" s="10">
        <v>526034.94</v>
      </c>
      <c r="D6" s="10">
        <v>663427.47</v>
      </c>
      <c r="E6" s="10">
        <v>383879.07</v>
      </c>
      <c r="F6" s="10">
        <v>415306.66</v>
      </c>
      <c r="G6" s="10">
        <v>494284.03</v>
      </c>
      <c r="H6" s="10">
        <v>429488.09</v>
      </c>
      <c r="I6" s="10">
        <v>601101.6</v>
      </c>
      <c r="J6" s="10">
        <v>141125</v>
      </c>
      <c r="K6" s="10">
        <f>SUM(B6:J6)</f>
        <v>4150401.82</v>
      </c>
      <c r="Q6"/>
      <c r="R6"/>
    </row>
    <row r="7" spans="1:18" ht="27" customHeight="1">
      <c r="A7" s="2" t="s">
        <v>4</v>
      </c>
      <c r="B7" s="19">
        <v>-25269.2</v>
      </c>
      <c r="C7" s="19">
        <v>-21036.4</v>
      </c>
      <c r="D7" s="19">
        <v>-30170.8</v>
      </c>
      <c r="E7" s="19">
        <v>-14814.8</v>
      </c>
      <c r="F7" s="19">
        <v>-18761.6</v>
      </c>
      <c r="G7" s="19">
        <v>-13503.6</v>
      </c>
      <c r="H7" s="19">
        <v>-12632.4</v>
      </c>
      <c r="I7" s="19">
        <v>-23733.6</v>
      </c>
      <c r="J7" s="19">
        <v>-2530</v>
      </c>
      <c r="K7" s="8">
        <f>SUM(B7:J7)</f>
        <v>-162452.40000000002</v>
      </c>
      <c r="Q7"/>
      <c r="R7"/>
    </row>
    <row r="8" spans="1:11" ht="27" customHeight="1">
      <c r="A8" s="6" t="s">
        <v>5</v>
      </c>
      <c r="B8" s="7">
        <f>B6+B7</f>
        <v>470485.75999999995</v>
      </c>
      <c r="C8" s="7">
        <f aca="true" t="shared" si="0" ref="C8:J8">C6+C7</f>
        <v>504998.5399999999</v>
      </c>
      <c r="D8" s="7">
        <f t="shared" si="0"/>
        <v>633256.6699999999</v>
      </c>
      <c r="E8" s="7">
        <f t="shared" si="0"/>
        <v>369064.27</v>
      </c>
      <c r="F8" s="7">
        <f t="shared" si="0"/>
        <v>396545.06</v>
      </c>
      <c r="G8" s="7">
        <f t="shared" si="0"/>
        <v>480780.43000000005</v>
      </c>
      <c r="H8" s="7">
        <f t="shared" si="0"/>
        <v>416855.69</v>
      </c>
      <c r="I8" s="7">
        <f t="shared" si="0"/>
        <v>577368</v>
      </c>
      <c r="J8" s="7">
        <f t="shared" si="0"/>
        <v>138595</v>
      </c>
      <c r="K8" s="7">
        <f>+K7+K6</f>
        <v>3987949.42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138931.72999999998</v>
      </c>
      <c r="C13" s="10">
        <v>170470.57</v>
      </c>
      <c r="D13" s="10">
        <v>563642.73</v>
      </c>
      <c r="E13" s="10">
        <v>483824.26</v>
      </c>
      <c r="F13" s="10">
        <v>478580.47</v>
      </c>
      <c r="G13" s="10">
        <v>282072.81</v>
      </c>
      <c r="H13" s="10">
        <v>130765.87</v>
      </c>
      <c r="I13" s="10">
        <v>165569.26</v>
      </c>
      <c r="J13" s="10">
        <v>170000.03</v>
      </c>
      <c r="K13" s="10">
        <v>306204.10000000003</v>
      </c>
      <c r="L13" s="10">
        <f>SUM(B13:K13)</f>
        <v>2890061.83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-6375.6</v>
      </c>
      <c r="C14" s="8">
        <v>-10032</v>
      </c>
      <c r="D14" s="8">
        <v>-23535.6</v>
      </c>
      <c r="E14" s="8">
        <v>-22721.6</v>
      </c>
      <c r="F14" s="8">
        <v>-26096.4</v>
      </c>
      <c r="G14" s="8">
        <v>-11488.4</v>
      </c>
      <c r="H14" s="8">
        <v>-4162.4</v>
      </c>
      <c r="I14" s="8">
        <v>-7409.6</v>
      </c>
      <c r="J14" s="8">
        <v>-4395.6</v>
      </c>
      <c r="K14" s="8">
        <v>-14806</v>
      </c>
      <c r="L14" s="8">
        <f>SUM(B14:K14)</f>
        <v>-131023.2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132556.12999999998</v>
      </c>
      <c r="C15" s="7">
        <f aca="true" t="shared" si="1" ref="C15:K15">C13+C14</f>
        <v>160438.57</v>
      </c>
      <c r="D15" s="7">
        <f t="shared" si="1"/>
        <v>540107.13</v>
      </c>
      <c r="E15" s="7">
        <f t="shared" si="1"/>
        <v>461102.66000000003</v>
      </c>
      <c r="F15" s="7">
        <f t="shared" si="1"/>
        <v>452484.06999999995</v>
      </c>
      <c r="G15" s="7">
        <f t="shared" si="1"/>
        <v>270584.41</v>
      </c>
      <c r="H15" s="7">
        <f t="shared" si="1"/>
        <v>126603.47</v>
      </c>
      <c r="I15" s="7">
        <f t="shared" si="1"/>
        <v>158159.66</v>
      </c>
      <c r="J15" s="7">
        <f t="shared" si="1"/>
        <v>165604.43</v>
      </c>
      <c r="K15" s="7">
        <f t="shared" si="1"/>
        <v>291398.10000000003</v>
      </c>
      <c r="L15" s="7">
        <f>+L13+L14</f>
        <v>2759038.63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566671.2</v>
      </c>
      <c r="C20" s="10">
        <v>422721.16</v>
      </c>
      <c r="D20" s="10">
        <v>312622.08</v>
      </c>
      <c r="E20" s="10">
        <v>103291.9</v>
      </c>
      <c r="F20" s="10">
        <v>319931.65</v>
      </c>
      <c r="G20" s="10">
        <v>539754.47</v>
      </c>
      <c r="H20" s="10">
        <v>87449.68</v>
      </c>
      <c r="I20" s="10">
        <v>373680.65</v>
      </c>
      <c r="J20" s="10">
        <v>355807.07</v>
      </c>
      <c r="K20" s="10">
        <v>534379.57</v>
      </c>
      <c r="L20" s="10">
        <v>392098.56</v>
      </c>
      <c r="M20" s="10">
        <v>223170.76</v>
      </c>
      <c r="N20" s="10">
        <v>103444.08</v>
      </c>
      <c r="O20" s="10">
        <f>SUM(B20:N20)</f>
        <v>4335022.83</v>
      </c>
    </row>
    <row r="21" spans="1:15" ht="27" customHeight="1">
      <c r="A21" s="2" t="s">
        <v>4</v>
      </c>
      <c r="B21" s="8">
        <v>-30610.8</v>
      </c>
      <c r="C21" s="8">
        <v>-24195.6</v>
      </c>
      <c r="D21" s="8">
        <v>-22770</v>
      </c>
      <c r="E21" s="8">
        <v>-3110.8</v>
      </c>
      <c r="F21" s="8">
        <v>-26867.780000000006</v>
      </c>
      <c r="G21" s="8">
        <v>-22981.2</v>
      </c>
      <c r="H21" s="8">
        <v>-3238.4</v>
      </c>
      <c r="I21" s="8">
        <v>-23808.4</v>
      </c>
      <c r="J21" s="8">
        <v>-19826.4</v>
      </c>
      <c r="K21" s="8">
        <v>-18616.4</v>
      </c>
      <c r="L21" s="8">
        <v>-14401.2</v>
      </c>
      <c r="M21" s="8">
        <v>-6846.4</v>
      </c>
      <c r="N21" s="8">
        <v>-5332.8</v>
      </c>
      <c r="O21" s="8">
        <f>SUM(B21:N21)</f>
        <v>-222606.18</v>
      </c>
    </row>
    <row r="22" spans="1:15" ht="27" customHeight="1">
      <c r="A22" s="6" t="s">
        <v>5</v>
      </c>
      <c r="B22" s="7">
        <f>+B20+B21</f>
        <v>536060.3999999999</v>
      </c>
      <c r="C22" s="7">
        <f>+C20+C21</f>
        <v>398525.56</v>
      </c>
      <c r="D22" s="7">
        <f aca="true" t="shared" si="2" ref="D22:O22">+D20+D21</f>
        <v>289852.08</v>
      </c>
      <c r="E22" s="7">
        <f t="shared" si="2"/>
        <v>100181.09999999999</v>
      </c>
      <c r="F22" s="7">
        <f t="shared" si="2"/>
        <v>293063.87</v>
      </c>
      <c r="G22" s="7">
        <f t="shared" si="2"/>
        <v>516773.26999999996</v>
      </c>
      <c r="H22" s="7">
        <f t="shared" si="2"/>
        <v>84211.28</v>
      </c>
      <c r="I22" s="7">
        <f t="shared" si="2"/>
        <v>349872.25</v>
      </c>
      <c r="J22" s="7">
        <f t="shared" si="2"/>
        <v>335980.67</v>
      </c>
      <c r="K22" s="7">
        <f t="shared" si="2"/>
        <v>515763.1699999999</v>
      </c>
      <c r="L22" s="7">
        <f t="shared" si="2"/>
        <v>377697.36</v>
      </c>
      <c r="M22" s="7">
        <f t="shared" si="2"/>
        <v>216324.36000000002</v>
      </c>
      <c r="N22" s="7">
        <f t="shared" si="2"/>
        <v>98111.28</v>
      </c>
      <c r="O22" s="7">
        <f t="shared" si="2"/>
        <v>4112416.65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2020-05-30T01:24:34Z</dcterms:modified>
  <cp:category/>
  <cp:version/>
  <cp:contentType/>
  <cp:contentStatus/>
</cp:coreProperties>
</file>