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<sst xmlns="http://schemas.openxmlformats.org/spreadsheetml/2006/main" count="81" uniqueCount="63">
  <si>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</si>
  <si>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</si>
  <si>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</si>
  <si>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</si>
  <si>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</si>
  <si>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</si>
  <si>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</si>
  <si>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</si>
  <si>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</si>
  <si>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</si>
  <si>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</si>
  <si>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</si>
  <si>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</si>
  <si>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</si>
  <si>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</si>
  <si>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</si>
  <si>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</si>
  <si>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</si>
  <si>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</si>
  <si>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</si>
  <si>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</si>
  <si>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</si>
  <si>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</si>
  <si>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</si>
  <si>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</si>
  <si>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</si>
  <si>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</si>
  <si>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</si>
  <si>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</si>
  <si>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</si>
  <si>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</si>
  <si>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</si>
  <si>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</si>
  <si>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</si>
  <si>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</si>
  <si>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</si>
  <si>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</si>
  <si>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</si>
  <si>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</si>
  <si>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</si>
  <si>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</si>
  <si>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</si>
  <si>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</si>
  <si>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</si>
  <si>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</si>
  <si>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</si>
  <si>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</si>
  <si>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</si>
  <si>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</si>
  <si>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</si>
  <si>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</si>
  <si>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</si>
  <si>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</si>
  <si>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</si>
  <si>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</si>
  <si>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</si>
  <si>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</si>
  <si>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</si>
  <si>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</si>
  <si>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</si>
  <si>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</si>
  <si>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</si>
  <si>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24/05/20 - VENCIMENTO 01/06/20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</si>
</sst>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251511.88</v>
      </c>
      <c r="C6" s="10">
        <v>251509.72999999998</v>
      </c>
      <c r="D6" s="10">
        <v>321755.9</v>
      </c>
      <c r="E6" s="10">
        <v>185346.84999999998</v>
      </c>
      <c r="F6" s="10">
        <v>231259.3</v>
      </c>
      <c r="G6" s="10">
        <v>272654.51</v>
      </c>
      <c r="H6" s="10">
        <v>241495.54</v>
      </c>
      <c r="I6" s="10">
        <v>334934.60000000003</v>
      </c>
      <c r="J6" s="10">
        <v>77443.03</v>
      </c>
      <c r="K6" s="10">
        <f>SUM(B6:J6)</f>
        <v>2167911.34</v>
      </c>
      <c r="Q6"/>
      <c r="R6"/>
    </row>
    <row r="7" spans="1:18" ht="27" customHeight="1">
      <c r="A7" s="2" t="s">
        <v>4</v>
      </c>
      <c r="B7" s="19">
        <v>-11633.6</v>
      </c>
      <c r="C7" s="19">
        <v>-10832.8</v>
      </c>
      <c r="D7" s="19">
        <v>-15774</v>
      </c>
      <c r="E7" s="19">
        <v>-7392</v>
      </c>
      <c r="F7" s="19">
        <v>-9218</v>
      </c>
      <c r="G7" s="19">
        <v>-7933.2</v>
      </c>
      <c r="H7" s="19">
        <v>-7330.4</v>
      </c>
      <c r="I7" s="19">
        <v>-11858</v>
      </c>
      <c r="J7" s="19">
        <v>-1205.6</v>
      </c>
      <c r="K7" s="8">
        <f>SUM(B7:J7)</f>
        <v>-83177.6</v>
      </c>
      <c r="Q7"/>
      <c r="R7"/>
    </row>
    <row r="8" spans="1:11" ht="27" customHeight="1">
      <c r="A8" s="6" t="s">
        <v>5</v>
      </c>
      <c r="B8" s="7">
        <f>B6+B7</f>
        <v>239878.28</v>
      </c>
      <c r="C8" s="7">
        <f aca="true" t="shared" si="0" ref="C8:J8">C6+C7</f>
        <v>240676.93</v>
      </c>
      <c r="D8" s="7">
        <f t="shared" si="0"/>
        <v>305981.9</v>
      </c>
      <c r="E8" s="7">
        <f t="shared" si="0"/>
        <v>177954.84999999998</v>
      </c>
      <c r="F8" s="7">
        <f t="shared" si="0"/>
        <v>222041.3</v>
      </c>
      <c r="G8" s="7">
        <f t="shared" si="0"/>
        <v>264721.31</v>
      </c>
      <c r="H8" s="7">
        <f t="shared" si="0"/>
        <v>234165.14</v>
      </c>
      <c r="I8" s="7">
        <f t="shared" si="0"/>
        <v>323076.60000000003</v>
      </c>
      <c r="J8" s="7">
        <f t="shared" si="0"/>
        <v>76237.43</v>
      </c>
      <c r="K8" s="7">
        <f>+K7+K6</f>
        <v>2084733.7399999998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62347.91</v>
      </c>
      <c r="C13" s="10">
        <v>79955</v>
      </c>
      <c r="D13" s="10">
        <v>279810.44999999995</v>
      </c>
      <c r="E13" s="10">
        <v>254488.85</v>
      </c>
      <c r="F13" s="10">
        <v>261789.47</v>
      </c>
      <c r="G13" s="10">
        <v>136747.13999999998</v>
      </c>
      <c r="H13" s="10">
        <v>70516.47</v>
      </c>
      <c r="I13" s="10">
        <v>92760.93</v>
      </c>
      <c r="J13" s="10">
        <v>90178.04999999999</v>
      </c>
      <c r="K13" s="10">
        <v>173022.02000000002</v>
      </c>
      <c r="L13" s="10">
        <f>SUM(B13:K13)</f>
        <v>1501616.2899999998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-2908.4</v>
      </c>
      <c r="C14" s="8">
        <v>-4936.8</v>
      </c>
      <c r="D14" s="8">
        <v>-12456.4</v>
      </c>
      <c r="E14" s="8">
        <v>-12768.8</v>
      </c>
      <c r="F14" s="8">
        <v>-15752</v>
      </c>
      <c r="G14" s="8">
        <v>-5504.4</v>
      </c>
      <c r="H14" s="8">
        <v>-2208.8</v>
      </c>
      <c r="I14" s="8">
        <v>-3867.6</v>
      </c>
      <c r="J14" s="8">
        <v>-1738</v>
      </c>
      <c r="K14" s="8">
        <v>-7717.6</v>
      </c>
      <c r="L14" s="8">
        <f>SUM(B14:K14)</f>
        <v>-69858.8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59439.51</v>
      </c>
      <c r="C15" s="7">
        <f aca="true" t="shared" si="1" ref="C15:K15">C13+C14</f>
        <v>75018.2</v>
      </c>
      <c r="D15" s="7">
        <f t="shared" si="1"/>
        <v>267354.04999999993</v>
      </c>
      <c r="E15" s="7">
        <f t="shared" si="1"/>
        <v>241720.05000000002</v>
      </c>
      <c r="F15" s="7">
        <f t="shared" si="1"/>
        <v>246037.47</v>
      </c>
      <c r="G15" s="7">
        <f t="shared" si="1"/>
        <v>131242.74</v>
      </c>
      <c r="H15" s="7">
        <f t="shared" si="1"/>
        <v>68307.67</v>
      </c>
      <c r="I15" s="7">
        <f t="shared" si="1"/>
        <v>88893.32999999999</v>
      </c>
      <c r="J15" s="7">
        <f t="shared" si="1"/>
        <v>88440.04999999999</v>
      </c>
      <c r="K15" s="7">
        <f t="shared" si="1"/>
        <v>165304.42</v>
      </c>
      <c r="L15" s="7">
        <f>+L13+L14</f>
        <v>1431757.4899999998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336199.15</v>
      </c>
      <c r="C20" s="10">
        <v>242277.80999999997</v>
      </c>
      <c r="D20" s="10">
        <v>167777.23</v>
      </c>
      <c r="E20" s="10">
        <v>56163.19</v>
      </c>
      <c r="F20" s="10">
        <v>180508.44999999998</v>
      </c>
      <c r="G20" s="10">
        <v>282554.74999999994</v>
      </c>
      <c r="H20" s="10">
        <v>42262.35</v>
      </c>
      <c r="I20" s="10">
        <v>214671.61</v>
      </c>
      <c r="J20" s="10">
        <v>221219.04</v>
      </c>
      <c r="K20" s="10">
        <v>333053.68</v>
      </c>
      <c r="L20" s="10">
        <v>262641.85</v>
      </c>
      <c r="M20" s="10">
        <v>130611.41</v>
      </c>
      <c r="N20" s="10">
        <v>58471.95</v>
      </c>
      <c r="O20" s="10">
        <f>SUM(B20:N20)</f>
        <v>2528412.47</v>
      </c>
    </row>
    <row r="21" spans="1:15" ht="27" customHeight="1">
      <c r="A21" s="2" t="s">
        <v>4</v>
      </c>
      <c r="B21" s="8">
        <v>-18664.8</v>
      </c>
      <c r="C21" s="8">
        <v>-13472.8</v>
      </c>
      <c r="D21" s="8">
        <v>-20705.96</v>
      </c>
      <c r="E21" s="8">
        <v>-1267.2</v>
      </c>
      <c r="F21" s="8">
        <v>-22384.179999999993</v>
      </c>
      <c r="G21" s="8">
        <v>-12694</v>
      </c>
      <c r="H21" s="8">
        <v>-1403.6</v>
      </c>
      <c r="I21" s="8">
        <v>-12280.4</v>
      </c>
      <c r="J21" s="8">
        <v>-11884.4</v>
      </c>
      <c r="K21" s="8">
        <v>-13041.6</v>
      </c>
      <c r="L21" s="8">
        <v>-9913.2</v>
      </c>
      <c r="M21" s="8">
        <v>-2956.8</v>
      </c>
      <c r="N21" s="8">
        <v>-2459.6</v>
      </c>
      <c r="O21" s="8">
        <f>SUM(B21:N21)</f>
        <v>-143128.53999999998</v>
      </c>
    </row>
    <row r="22" spans="1:15" ht="27" customHeight="1">
      <c r="A22" s="6" t="s">
        <v>5</v>
      </c>
      <c r="B22" s="7">
        <f>+B20+B21</f>
        <v>317534.35000000003</v>
      </c>
      <c r="C22" s="7">
        <f>+C20+C21</f>
        <v>228805.00999999998</v>
      </c>
      <c r="D22" s="7">
        <f aca="true" t="shared" si="2" ref="D22:O22">+D20+D21</f>
        <v>147071.27000000002</v>
      </c>
      <c r="E22" s="7">
        <f t="shared" si="2"/>
        <v>54895.990000000005</v>
      </c>
      <c r="F22" s="7">
        <f t="shared" si="2"/>
        <v>158124.27</v>
      </c>
      <c r="G22" s="7">
        <f t="shared" si="2"/>
        <v>269860.74999999994</v>
      </c>
      <c r="H22" s="7">
        <f t="shared" si="2"/>
        <v>40858.75</v>
      </c>
      <c r="I22" s="7">
        <f t="shared" si="2"/>
        <v>202391.21</v>
      </c>
      <c r="J22" s="7">
        <f t="shared" si="2"/>
        <v>209334.64</v>
      </c>
      <c r="K22" s="7">
        <f t="shared" si="2"/>
        <v>320012.08</v>
      </c>
      <c r="L22" s="7">
        <f t="shared" si="2"/>
        <v>252728.64999999997</v>
      </c>
      <c r="M22" s="7">
        <f t="shared" si="2"/>
        <v>127654.61</v>
      </c>
      <c r="N22" s="7">
        <f t="shared" si="2"/>
        <v>56012.35</v>
      </c>
      <c r="O22" s="7">
        <f t="shared" si="2"/>
        <v>2385283.93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2020-05-30T01:23:22Z</dcterms:modified>
  <cp:category/>
  <cp:version/>
  <cp:contentType/>
  <cp:contentStatus/>
</cp:coreProperties>
</file>