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<sst xmlns="http://schemas.openxmlformats.org/spreadsheetml/2006/main" count="81" uniqueCount="63">
  <si>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</si>
  <si>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</si>
  <si>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</si>
  <si>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</si>
  <si>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</si>
  <si>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</si>
  <si>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</si>
  <si>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</si>
  <si>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</si>
  <si>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</si>
  <si>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</si>
  <si>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</si>
  <si>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</si>
  <si>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</si>
  <si>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</si>
  <si>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</si>
  <si>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</si>
  <si>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</si>
  <si>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</si>
  <si>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</si>
  <si>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</si>
  <si>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</si>
  <si>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</si>
  <si>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</si>
  <si>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</si>
  <si>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</si>
  <si>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</si>
  <si>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</si>
  <si>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</si>
  <si>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</si>
  <si>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</si>
  <si>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</si>
  <si>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</si>
  <si>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</si>
  <si>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</si>
  <si>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</si>
  <si>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</si>
  <si>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</si>
  <si>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</si>
  <si>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</si>
  <si>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</si>
  <si>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</si>
  <si>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</si>
  <si>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</si>
  <si>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</si>
  <si>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</si>
  <si>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</si>
  <si>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</si>
  <si>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</si>
  <si>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</si>
  <si>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</si>
  <si>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</si>
  <si>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</si>
  <si>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</si>
  <si>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</si>
  <si>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</si>
  <si>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</si>
  <si>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</si>
  <si>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</si>
  <si>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</si>
  <si>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</si>
  <si>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</si>
  <si>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21/05/20 - VENCIMENTO 29/05/20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</si>
</sst>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30" sqref="B30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523689.08999999997</v>
      </c>
      <c r="C6" s="10">
        <v>543382.06</v>
      </c>
      <c r="D6" s="10">
        <v>688513.9299999999</v>
      </c>
      <c r="E6" s="10">
        <v>400233.42000000004</v>
      </c>
      <c r="F6" s="10">
        <v>434259.29</v>
      </c>
      <c r="G6" s="10">
        <v>495209.97000000003</v>
      </c>
      <c r="H6" s="10">
        <v>453664.31</v>
      </c>
      <c r="I6" s="10">
        <v>622172.36</v>
      </c>
      <c r="J6" s="10">
        <v>144035.78</v>
      </c>
      <c r="K6" s="10">
        <f>SUM(B6:J6)</f>
        <v>4305160.21</v>
      </c>
      <c r="Q6"/>
      <c r="R6"/>
    </row>
    <row r="7" spans="1:18" ht="27" customHeight="1">
      <c r="A7" s="2" t="s">
        <v>4</v>
      </c>
      <c r="B7" s="19">
        <v>-60929.28</v>
      </c>
      <c r="C7" s="19">
        <v>-20960.31</v>
      </c>
      <c r="D7" s="19">
        <v>-40101.13</v>
      </c>
      <c r="E7" s="19">
        <v>-50666.100000000006</v>
      </c>
      <c r="F7" s="19">
        <v>-19426</v>
      </c>
      <c r="G7" s="19">
        <v>-60542.58</v>
      </c>
      <c r="H7" s="19">
        <v>-21302.89</v>
      </c>
      <c r="I7" s="19">
        <v>-213073.3</v>
      </c>
      <c r="J7" s="19">
        <v>-6760.209999999999</v>
      </c>
      <c r="K7" s="8">
        <f>SUM(B7:J7)</f>
        <v>-493761.80000000005</v>
      </c>
      <c r="Q7"/>
      <c r="R7"/>
    </row>
    <row r="8" spans="1:11" ht="27" customHeight="1">
      <c r="A8" s="6" t="s">
        <v>5</v>
      </c>
      <c r="B8" s="7">
        <f>B6+B7</f>
        <v>462759.80999999994</v>
      </c>
      <c r="C8" s="7">
        <f aca="true" t="shared" si="0" ref="C8:J8">C6+C7</f>
        <v>522421.75000000006</v>
      </c>
      <c r="D8" s="7">
        <f t="shared" si="0"/>
        <v>648412.7999999999</v>
      </c>
      <c r="E8" s="7">
        <f t="shared" si="0"/>
        <v>349567.32000000007</v>
      </c>
      <c r="F8" s="7">
        <f t="shared" si="0"/>
        <v>414833.29</v>
      </c>
      <c r="G8" s="7">
        <f t="shared" si="0"/>
        <v>434667.39</v>
      </c>
      <c r="H8" s="7">
        <f t="shared" si="0"/>
        <v>432361.42</v>
      </c>
      <c r="I8" s="7">
        <f t="shared" si="0"/>
        <v>409099.06</v>
      </c>
      <c r="J8" s="7">
        <f t="shared" si="0"/>
        <v>137275.57</v>
      </c>
      <c r="K8" s="7">
        <f>+K7+K6</f>
        <v>3811398.41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143266.43999999997</v>
      </c>
      <c r="C13" s="10">
        <v>184368.39</v>
      </c>
      <c r="D13" s="10">
        <v>595424.26</v>
      </c>
      <c r="E13" s="10">
        <v>515004.83999999997</v>
      </c>
      <c r="F13" s="10">
        <v>506724.68000000005</v>
      </c>
      <c r="G13" s="10">
        <v>295597.21</v>
      </c>
      <c r="H13" s="10">
        <v>137739.69</v>
      </c>
      <c r="I13" s="10">
        <v>170153.75</v>
      </c>
      <c r="J13" s="10">
        <v>178294.66999999998</v>
      </c>
      <c r="K13" s="10">
        <v>318768</v>
      </c>
      <c r="L13" s="10">
        <f>SUM(B13:K13)</f>
        <v>3045341.9299999997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-6639.6</v>
      </c>
      <c r="C14" s="8">
        <v>-11101.2</v>
      </c>
      <c r="D14" s="8">
        <v>-24481.6</v>
      </c>
      <c r="E14" s="8">
        <v>-23821.6</v>
      </c>
      <c r="F14" s="8">
        <v>-27165.6</v>
      </c>
      <c r="G14" s="8">
        <v>-12579.6</v>
      </c>
      <c r="H14" s="8">
        <v>-4197.6</v>
      </c>
      <c r="I14" s="8">
        <v>-12807.650000000001</v>
      </c>
      <c r="J14" s="8">
        <v>-4809.2</v>
      </c>
      <c r="K14" s="8">
        <v>-15373.6</v>
      </c>
      <c r="L14" s="8">
        <f>SUM(B14:K14)</f>
        <v>-142977.25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136626.83999999997</v>
      </c>
      <c r="C15" s="7">
        <f aca="true" t="shared" si="1" ref="C15:K15">C13+C14</f>
        <v>173267.19</v>
      </c>
      <c r="D15" s="7">
        <f t="shared" si="1"/>
        <v>570942.66</v>
      </c>
      <c r="E15" s="7">
        <f t="shared" si="1"/>
        <v>491183.24</v>
      </c>
      <c r="F15" s="7">
        <f t="shared" si="1"/>
        <v>479559.0800000001</v>
      </c>
      <c r="G15" s="7">
        <f t="shared" si="1"/>
        <v>283017.61000000004</v>
      </c>
      <c r="H15" s="7">
        <f t="shared" si="1"/>
        <v>133542.09</v>
      </c>
      <c r="I15" s="7">
        <f t="shared" si="1"/>
        <v>157346.1</v>
      </c>
      <c r="J15" s="7">
        <f t="shared" si="1"/>
        <v>173485.46999999997</v>
      </c>
      <c r="K15" s="7">
        <f t="shared" si="1"/>
        <v>303394.4</v>
      </c>
      <c r="L15" s="7">
        <f>+L13+L14</f>
        <v>2902364.6799999997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601189.25</v>
      </c>
      <c r="C20" s="10">
        <v>445715.69999999995</v>
      </c>
      <c r="D20" s="10">
        <v>324922.76</v>
      </c>
      <c r="E20" s="10">
        <v>107910.96999999999</v>
      </c>
      <c r="F20" s="10">
        <v>342031.39</v>
      </c>
      <c r="G20" s="10">
        <v>582213.8</v>
      </c>
      <c r="H20" s="10">
        <v>97914.75</v>
      </c>
      <c r="I20" s="10">
        <v>393504.31</v>
      </c>
      <c r="J20" s="10">
        <v>369710.85000000003</v>
      </c>
      <c r="K20" s="10">
        <v>572510.2899999999</v>
      </c>
      <c r="L20" s="10">
        <v>455862.6099999999</v>
      </c>
      <c r="M20" s="10">
        <v>220402.15999999997</v>
      </c>
      <c r="N20" s="10">
        <v>108218.65</v>
      </c>
      <c r="O20" s="10">
        <f>SUM(B20:N20)</f>
        <v>4622107.490000001</v>
      </c>
    </row>
    <row r="21" spans="1:15" ht="27" customHeight="1">
      <c r="A21" s="2" t="s">
        <v>4</v>
      </c>
      <c r="B21" s="8">
        <v>-18320.28</v>
      </c>
      <c r="C21" s="8">
        <v>-14907.490000000002</v>
      </c>
      <c r="D21" s="8">
        <v>-34392.27</v>
      </c>
      <c r="E21" s="8">
        <v>-3062.4</v>
      </c>
      <c r="F21" s="8">
        <v>-27378.179999999993</v>
      </c>
      <c r="G21" s="8">
        <v>-19804.26</v>
      </c>
      <c r="H21" s="8">
        <v>-3282.4</v>
      </c>
      <c r="I21" s="8">
        <v>-24152.45</v>
      </c>
      <c r="J21" s="8">
        <v>-27334.739999999998</v>
      </c>
      <c r="K21" s="8">
        <v>-195479.7</v>
      </c>
      <c r="L21" s="8">
        <v>-13746.199999999997</v>
      </c>
      <c r="M21" s="8">
        <v>-1830.9100000000008</v>
      </c>
      <c r="N21" s="8">
        <v>-6879.91</v>
      </c>
      <c r="O21" s="8">
        <f>SUM(B21:N21)</f>
        <v>-390571.18999999994</v>
      </c>
    </row>
    <row r="22" spans="1:15" ht="27" customHeight="1">
      <c r="A22" s="6" t="s">
        <v>5</v>
      </c>
      <c r="B22" s="7">
        <f>+B20+B21</f>
        <v>582868.97</v>
      </c>
      <c r="C22" s="7">
        <f>+C20+C21</f>
        <v>430808.20999999996</v>
      </c>
      <c r="D22" s="7">
        <f aca="true" t="shared" si="2" ref="D22:O22">+D20+D21</f>
        <v>290530.49</v>
      </c>
      <c r="E22" s="7">
        <f t="shared" si="2"/>
        <v>104848.56999999999</v>
      </c>
      <c r="F22" s="7">
        <f t="shared" si="2"/>
        <v>314653.21</v>
      </c>
      <c r="G22" s="7">
        <f t="shared" si="2"/>
        <v>562409.54</v>
      </c>
      <c r="H22" s="7">
        <f t="shared" si="2"/>
        <v>94632.35</v>
      </c>
      <c r="I22" s="7">
        <f t="shared" si="2"/>
        <v>369351.86</v>
      </c>
      <c r="J22" s="7">
        <f t="shared" si="2"/>
        <v>342376.11000000004</v>
      </c>
      <c r="K22" s="7">
        <f t="shared" si="2"/>
        <v>377030.5899999999</v>
      </c>
      <c r="L22" s="7">
        <f t="shared" si="2"/>
        <v>442116.4099999999</v>
      </c>
      <c r="M22" s="7">
        <f t="shared" si="2"/>
        <v>218571.24999999997</v>
      </c>
      <c r="N22" s="7">
        <f t="shared" si="2"/>
        <v>101338.73999999999</v>
      </c>
      <c r="O22" s="7">
        <f t="shared" si="2"/>
        <v>4231536.300000001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2020-05-28T21:15:24Z</dcterms:modified>
  <cp:category/>
  <cp:version/>
  <cp:contentType/>
  <cp:contentStatus/>
</cp:coreProperties>
</file>